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P Preparation" sheetId="3" state="visible" r:id="rId5"/>
    <sheet name="VT Verification and triage" sheetId="4" state="visible" r:id="rId6"/>
    <sheet name="R scope" sheetId="5" state="visible" r:id="rId7"/>
    <sheet name="R contain" sheetId="6" state="visible" r:id="rId8"/>
    <sheet name="R eradicate" sheetId="7" state="visible" r:id="rId9"/>
    <sheet name="R recover" sheetId="8" state="visible" r:id="rId10"/>
    <sheet name="D Debrief" sheetId="9" state="visible" r:id="rId11"/>
    <sheet name="R loop exit" sheetId="10" state="visible" r:id="rId12"/>
  </sheets>
  <definedNames>
    <definedName function="false" hidden="false" localSheetId="8" name="_xlnm.Print_Titles" vbProcedure="false">'D Debrief'!$5:$5</definedName>
    <definedName function="false" hidden="false" localSheetId="2" name="_xlnm.Print_Titles" vbProcedure="false">'P Preparation'!$5:$5</definedName>
    <definedName function="false" hidden="false" localSheetId="5" name="_xlnm.Print_Titles" vbProcedure="false">'R contain'!$5:$5</definedName>
    <definedName function="false" hidden="false" localSheetId="6" name="_xlnm.Print_Titles" vbProcedure="false">'R eradicate'!$5:$5</definedName>
    <definedName function="false" hidden="false" localSheetId="9" name="_xlnm.Print_Titles" vbProcedure="false">'R loop exit'!$5:$5</definedName>
    <definedName function="false" hidden="false" localSheetId="7" name="_xlnm.Print_Titles" vbProcedure="false">'R recover'!$5:$5</definedName>
    <definedName function="false" hidden="false" localSheetId="4" name="_xlnm.Print_Titles" vbProcedure="false">'R scope'!$5:$5</definedName>
    <definedName function="false" hidden="false" localSheetId="3" name="_xlnm.Print_Titles" vbProcedure="false">'VT Verification and triage'!$5:$5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<sst xmlns="http://schemas.openxmlformats.org/spreadsheetml/2006/main" count="256" uniqueCount="166">
  <si>
    <t xml:space="preserve">PIVTR-D incident response checklists</t>
  </si>
  <si>
    <t xml:space="preserve">Companion to PIVTR-D, an incident response operating guide, version 2.0. Habib Tora.</t>
  </si>
  <si>
    <t xml:space="preserve">One tab per waypoint, in the order the lifecycle runs.</t>
  </si>
  <si>
    <t xml:space="preserve">How to use it</t>
  </si>
  <si>
    <t xml:space="preserve">Fill in the shaded columns only: Done, Owner, Date, Notes. Everything else is reference text.</t>
  </si>
  <si>
    <t xml:space="preserve">Put an x in Done when the item is complete. The Summary tab counts them.</t>
  </si>
  <si>
    <t xml:space="preserve">Leave an item blank rather than guessing. A blank is a known gap, a wrong x is not.</t>
  </si>
  <si>
    <t xml:space="preserve">Identification has no tab of its own. Its readiness items sit under Preparation, prevention and</t>
  </si>
  <si>
    <t xml:space="preserve">detection, because building detection is preparation work rather than incident work.</t>
  </si>
  <si>
    <t xml:space="preserve">#</t>
  </si>
  <si>
    <t xml:space="preserve">Checklist item</t>
  </si>
  <si>
    <t xml:space="preserve">Done</t>
  </si>
  <si>
    <t xml:space="preserve">Owner</t>
  </si>
  <si>
    <t xml:space="preserve">Date</t>
  </si>
  <si>
    <t xml:space="preserve">Notes</t>
  </si>
  <si>
    <t xml:space="preserve">Authority matrix filled in and signed, including the containment tiers</t>
  </si>
  <si>
    <t xml:space="preserve">x</t>
  </si>
  <si>
    <t xml:space="preserve">H. Tora</t>
  </si>
  <si>
    <t xml:space="preserve">2026-09-04</t>
  </si>
  <si>
    <t xml:space="preserve">Signed at the Sept risk committee</t>
  </si>
  <si>
    <t xml:space="preserve">Shaded cells are the ones you edit. Dates are plain text, so use a consistent format.</t>
  </si>
  <si>
    <t xml:space="preserve">Completion by waypoint</t>
  </si>
  <si>
    <t xml:space="preserve">Waypoint</t>
  </si>
  <si>
    <t xml:space="preserve">Items</t>
  </si>
  <si>
    <t xml:space="preserve">Remaining</t>
  </si>
  <si>
    <t xml:space="preserve">Complete</t>
  </si>
  <si>
    <t xml:space="preserve">P. Preparation</t>
  </si>
  <si>
    <t xml:space="preserve">V and T. Verification and triage</t>
  </si>
  <si>
    <t xml:space="preserve">R. Response (scope)</t>
  </si>
  <si>
    <t xml:space="preserve">R. Response (contain)</t>
  </si>
  <si>
    <t xml:space="preserve">R. Response (eradicate)</t>
  </si>
  <si>
    <t xml:space="preserve">R. Response (recover)</t>
  </si>
  <si>
    <t xml:space="preserve">D. Debrief</t>
  </si>
  <si>
    <t xml:space="preserve">Running the response loop</t>
  </si>
  <si>
    <t xml:space="preserve">All waypoints</t>
  </si>
  <si>
    <t xml:space="preserve">Counts read the Done column on each waypoint tab. Item totals are fixed to the published checklist.</t>
  </si>
  <si>
    <t xml:space="preserve">Organization</t>
  </si>
  <si>
    <t xml:space="preserve">Policy covering mission, priorities, and when management gets pulled in</t>
  </si>
  <si>
    <t xml:space="preserve">Written position on paying ransom and on communicating with attackers</t>
  </si>
  <si>
    <t xml:space="preserve">Recovery time and recovery point objectives for critical systems</t>
  </si>
  <si>
    <t xml:space="preserve">Evidence retention and chain of custody procedures</t>
  </si>
  <si>
    <t xml:space="preserve">Critical asset list and risk tolerance thresholds for all four levels</t>
  </si>
  <si>
    <t xml:space="preserve">Classification matrix documented and reviewed annually</t>
  </si>
  <si>
    <t xml:space="preserve">Primary and backup communication channels, secured and tested</t>
  </si>
  <si>
    <t xml:space="preserve">Contact list covering internal teams, law enforcement, regulators, insurer, retainer providers, and cloud security contacts, reviewed quarterly</t>
  </si>
  <si>
    <t xml:space="preserve">Reporting SLAs, templates by audience, distribution lists</t>
  </si>
  <si>
    <t xml:space="preserve">Notification triggers, approval workflow, named spokespersons</t>
  </si>
  <si>
    <t xml:space="preserve">Regulatory notification requirements documented for every applicable regime</t>
  </si>
  <si>
    <t xml:space="preserve">security.txt published per RFC 9116, with internal routing for what it attracts</t>
  </si>
  <si>
    <t xml:space="preserve">Incident tracking platform selected, configured, trained on</t>
  </si>
  <si>
    <t xml:space="preserve">Cyber insurance policy read by the team and stored offline with carrier contacts, claims number, and policy number; preferred responders negotiated onto the approved panel; independent counsel identified separately from the carrier's breach coach</t>
  </si>
  <si>
    <t xml:space="preserve">Awareness training with clear reporting channels and simulated phishing</t>
  </si>
  <si>
    <t xml:space="preserve">Team</t>
  </si>
  <si>
    <t xml:space="preserve">Training covering technical skills and the ones that get skipped: documentation, decisions under pressure, negotiation</t>
  </si>
  <si>
    <t xml:space="preserve">Backups immutable or air-gapped with separate authentication, integrity monitored, restores tested against RTO and RPO</t>
  </si>
  <si>
    <t xml:space="preserve">Working relationships with IT operations, SOC, help desk, legal, HR, communications, and business units, with a RACI agreed</t>
  </si>
  <si>
    <t xml:space="preserve">Playbooks for the incident types most likely to reach you, updated after every use</t>
  </si>
  <si>
    <t xml:space="preserve">Forensic workstations built and tested, including cloud workstations where the estate is cloud heavy</t>
  </si>
  <si>
    <t xml:space="preserve">Evidence storage with capacity, collection tools tested, jump bag packed</t>
  </si>
  <si>
    <t xml:space="preserve">Break-glass accounts in a vault or on hardware tokens, alerting on use, tested</t>
  </si>
  <si>
    <t xml:space="preserve">Access pre-authorized where possible; vendor and cloud support procedures documented</t>
  </si>
  <si>
    <t xml:space="preserve">Exercises scheduled: monthly tabletop, quarterly technical drill, annual full-scale</t>
  </si>
  <si>
    <t xml:space="preserve">Prevention and detection</t>
  </si>
  <si>
    <t xml:space="preserve">Threat intelligence across commercial, ISAC, government, and open sources, operationalized into detection using STIX 2.1</t>
  </si>
  <si>
    <t xml:space="preserve">Risk-based patching with defined timelines and exception handling for what cannot be patched</t>
  </si>
  <si>
    <t xml:space="preserve">Software inventory with versions, SBOM data, end-of-life tracking, and shadow IT found through billing reviews</t>
  </si>
  <si>
    <t xml:space="preserve">Hardening baselines from CIS or DISA STIGs, automated in code, with drift monitored as a compromise indicator</t>
  </si>
  <si>
    <t xml:space="preserve">EDR across servers, workstations, and cloud instances, tuned, with isolation and collection enabled</t>
  </si>
  <si>
    <t xml:space="preserve">Supplemental telemetry where EDR coverage is thin, validated by adversary simulation</t>
  </si>
  <si>
    <t xml:space="preserve">Network monitoring at egress and segment boundaries, covering north-south and east-west traffic</t>
  </si>
  <si>
    <t xml:space="preserve">Detection rules tied to techniques and mapped to MITRE ATT&amp;CK, simulation-tested, coverage tracked, stale rules retired</t>
  </si>
  <si>
    <t xml:space="preserve">Hunting program with a hypothesis catalog, target data sources, a cadence per hypothesis, an audit table of runs, and findings promoted into rules</t>
  </si>
  <si>
    <t xml:space="preserve">Asset inventory covering hardware, software, data, cloud, and third-party connections, with offline copies</t>
  </si>
  <si>
    <t xml:space="preserve">Attack surface monitoring reconciled against the internal inventory</t>
  </si>
  <si>
    <t xml:space="preserve">Remediation prioritized on CVSS severity alongside EPSS probability, asset criticality, exposure, and active exploitation intelligence</t>
  </si>
  <si>
    <t xml:space="preserve">Incident record opened with identifier, title, handler, summary, classification, and evidence references</t>
  </si>
  <si>
    <t xml:space="preserve">Indicators enriched with threat intelligence before the risk is rated</t>
  </si>
  <si>
    <t xml:space="preserve">Initial risk rated on the four-level scale</t>
  </si>
  <si>
    <t xml:space="preserve">Verification decision recorded with rationale, name, and time</t>
  </si>
  <si>
    <t xml:space="preserve">Triage brief delivered, naming the single authorization required</t>
  </si>
  <si>
    <t xml:space="preserve">Resource allocation agreed against everything else the team could be doing</t>
  </si>
  <si>
    <t xml:space="preserve">Every indicator from detection and verification listed and searchable</t>
  </si>
  <si>
    <t xml:space="preserve">Enterprise-wide hunt run across SIEM, EDR, and any threat hunting platform</t>
  </si>
  <si>
    <t xml:space="preserve">Progressive sweep worked in order: critical assets, lateral, environmental</t>
  </si>
  <si>
    <t xml:space="preserve">Initial compromise and patient zero identified</t>
  </si>
  <si>
    <t xml:space="preserve">Lateral movement mapped through authentication logs and file access patterns</t>
  </si>
  <si>
    <t xml:space="preserve">Persistence mechanism deployment dated</t>
  </si>
  <si>
    <t xml:space="preserve">Time of access to or exfiltration of sensitive data established</t>
  </si>
  <si>
    <t xml:space="preserve">Visibility gaps documented: unmanaged systems, thin logging, IoT, industrial devices</t>
  </si>
  <si>
    <t xml:space="preserve">Network flow data used as the primary source for controllers and similar equipment with no central logging</t>
  </si>
  <si>
    <t xml:space="preserve">Anti-forensics checked: log deletion, timestomping, obfuscation, living off the land</t>
  </si>
  <si>
    <t xml:space="preserve">Cloud audit logs and container runtime security covered for cloud and hybrid estates</t>
  </si>
  <si>
    <t xml:space="preserve">Identity containment</t>
  </si>
  <si>
    <t xml:space="preserve">Passwords reset at the primary identity provider, privileged accounts first</t>
  </si>
  <si>
    <t xml:space="preserve">Service account credentials, API keys, and programmatic tokens rotated</t>
  </si>
  <si>
    <t xml:space="preserve">Resets coordinated for accounts synced between on-premises and cloud directories</t>
  </si>
  <si>
    <t xml:space="preserve">Active sessions and authentication tokens revoked at the identity provider</t>
  </si>
  <si>
    <t xml:space="preserve">VPN, RDP, and SSH sessions force disconnected</t>
  </si>
  <si>
    <t xml:space="preserve">Session token version incremented to invalidate browser sessions, where supported</t>
  </si>
  <si>
    <t xml:space="preserve">OAuth refresh tokens and offline access tokens invalidated; stateless JWTs deny-listed where applicable</t>
  </si>
  <si>
    <t xml:space="preserve">Authentication logs watched for token endpoint requests indicating cached credential use</t>
  </si>
  <si>
    <t xml:space="preserve">Conditional access applied: location, device compliance, risk-based blocking, phishing-resistant MFA</t>
  </si>
  <si>
    <t xml:space="preserve">Account disabled at the identity provider to cut every SSO-connected application at once</t>
  </si>
  <si>
    <t xml:space="preserve">Applications using local accounts rather than the identity provider identified and revoked separately</t>
  </si>
  <si>
    <t xml:space="preserve">OAuth-connected applications authorized by the compromised account revoked</t>
  </si>
  <si>
    <t xml:space="preserve">Automation rules, webhooks, CI/CD deployment keys, and broad-permission browser extensions disabled</t>
  </si>
  <si>
    <t xml:space="preserve">Evidence, in this order</t>
  </si>
  <si>
    <t xml:space="preserve">Memory first, using WinPMEM or Linpmem</t>
  </si>
  <si>
    <t xml:space="preserve">Selective forensic images of systems holding unique evidence, such as patient zero and hosts running custom tooling</t>
  </si>
  <si>
    <t xml:space="preserve">Logs forwarded off the host immediately so they cannot be deleted</t>
  </si>
  <si>
    <t xml:space="preserve">Validate before calling it contained</t>
  </si>
  <si>
    <t xml:space="preserve">Network: firewall, proxy, and DNS show no C2 resuming, no new connection patterns, no protocol tunneling</t>
  </si>
  <si>
    <t xml:space="preserve">Process: no respawned malware, no new persistence, no executables in unusual paths</t>
  </si>
  <si>
    <t xml:space="preserve">Logs: no failed authentication bursts, no privilege escalation, no unusual file access</t>
  </si>
  <si>
    <t xml:space="preserve">Removal, in order</t>
  </si>
  <si>
    <t xml:space="preserve">Remove persistence. Inventory every mechanism first with its type, system, file or registry path, and associated process. Document each one before deleting it.</t>
  </si>
  <si>
    <t xml:space="preserve">Remediate processes and accounts. Terminate attacker sessions and remove accounts they created.</t>
  </si>
  <si>
    <t xml:space="preserve">Rotate credentials. Everything stolen, including KRBTGT and trust passwords.</t>
  </si>
  <si>
    <t xml:space="preserve">Restore systems. Rebuild where targeted cleanup cannot produce enough confidence.</t>
  </si>
  <si>
    <t xml:space="preserve">Remediate vulnerabilities. The entry point, and anything else exploited during lateral movement.</t>
  </si>
  <si>
    <t xml:space="preserve">Add defense in depth. New control layers against a repeat.</t>
  </si>
  <si>
    <t xml:space="preserve">Also</t>
  </si>
  <si>
    <t xml:space="preserve">Root cause analysis completed rather than symptom removal</t>
  </si>
  <si>
    <t xml:space="preserve">Watchdog processes removed before the components they protect</t>
  </si>
  <si>
    <t xml:space="preserve">Removal verified by rerunning the original enumeration technique</t>
  </si>
  <si>
    <t xml:space="preserve">New indicators found during eradication fed back into scoping</t>
  </si>
  <si>
    <t xml:space="preserve">Pre-restoration verification</t>
  </si>
  <si>
    <t xml:space="preserve">Root cause remediated. Vulnerability patched, credentials rotated, or misconfiguration corrected, matched to the root cause analysis.</t>
  </si>
  <si>
    <t xml:space="preserve">Patching current. Operating system, firmware, and application updates missed while offline.</t>
  </si>
  <si>
    <t xml:space="preserve">Persistence removed. Every identified mechanism confirmed gone.</t>
  </si>
  <si>
    <t xml:space="preserve">Backup validated. For restores, the backup predates initial compromise according to the incident timeline.</t>
  </si>
  <si>
    <t xml:space="preserve">Rebuild verified. For rebuilds, trusted sources and clean installation media.</t>
  </si>
  <si>
    <t xml:space="preserve">Controls live. EDR installed and reporting, host firewall configured, logging enabled.</t>
  </si>
  <si>
    <t xml:space="preserve">Indicator scan, last. Every indicator from scoping and eradication, against the final build.</t>
  </si>
  <si>
    <t xml:space="preserve">Then the rest</t>
  </si>
  <si>
    <t xml:space="preserve">Validation testing performed against a written test plan</t>
  </si>
  <si>
    <t xml:space="preserve">System owner acceptance recorded: what was tested, by whom, limitations accepted, formal sign-off</t>
  </si>
  <si>
    <t xml:space="preserve">Enhanced monitoring configured before go-live: advanced audit policies, PowerShell script block logging on Windows, auditd rules on Linux, logs confirmed flowing to the SIEM</t>
  </si>
  <si>
    <t xml:space="preserve">Detection rules written during contain and eradicate enabled on the restored system</t>
  </si>
  <si>
    <t xml:space="preserve">Production restoration coordinated across teams</t>
  </si>
  <si>
    <t xml:space="preserve">Containment measures removed deliberately, each one decided rather than left in place</t>
  </si>
  <si>
    <t xml:space="preserve">Recovery metrics captured for the debrief</t>
  </si>
  <si>
    <t xml:space="preserve">Close</t>
  </si>
  <si>
    <t xml:space="preserve">Debrief scope and documentation requirements determined</t>
  </si>
  <si>
    <t xml:space="preserve">Every temporary asset decided: isolated systems, forensic images, temporary accounts, extra monitoring. Keep, modify, or decommission.</t>
  </si>
  <si>
    <t xml:space="preserve">Documentation consolidated from tickets, chat, shared documents, and personal notes into one authoritative record</t>
  </si>
  <si>
    <t xml:space="preserve">Metrics captured in the standard format</t>
  </si>
  <si>
    <t xml:space="preserve">Learn</t>
  </si>
  <si>
    <t xml:space="preserve">After-action review held within one to two weeks of closure</t>
  </si>
  <si>
    <t xml:space="preserve">Every team that took part invited</t>
  </si>
  <si>
    <t xml:space="preserve">Timeline and findings summary prepared in advance rather than built in the room</t>
  </si>
  <si>
    <t xml:space="preserve">Blameless ground rules set, discussion held on controls, procedures, and resources, individual performance handled separately</t>
  </si>
  <si>
    <t xml:space="preserve">Incident report developed where one is required</t>
  </si>
  <si>
    <t xml:space="preserve">Findings and the funding request presented to stakeholders</t>
  </si>
  <si>
    <t xml:space="preserve">Improvement register issued with owners and milestone dates</t>
  </si>
  <si>
    <t xml:space="preserve">Preparation checklist reopened against the findings</t>
  </si>
  <si>
    <t xml:space="preserve">Before exiting</t>
  </si>
  <si>
    <t xml:space="preserve">Scoping produces no new indicators</t>
  </si>
  <si>
    <t xml:space="preserve">Monitoring shows no attacker activity</t>
  </si>
  <si>
    <t xml:space="preserve">Eradication verification confirms removal</t>
  </si>
  <si>
    <t xml:space="preserve">Restored systems operate normally</t>
  </si>
  <si>
    <t xml:space="preserve">Operational objectives met and residual risk acceptable</t>
  </si>
  <si>
    <t xml:space="preserve">Cost and benefit no longer favor active response</t>
  </si>
  <si>
    <t xml:space="preserve">Regulatory conditions for closure satisfied</t>
  </si>
  <si>
    <t xml:space="preserve">Ongoing monitoring decided and assigned an owner</t>
  </si>
  <si>
    <t xml:space="preserve">Technical closure signed and residual risk accepted, both with names and times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</si>
</sst>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5474"/>
      <name val="Arial"/>
      <family val="0"/>
      <charset val="1"/>
    </font>
    <font>
      <sz val="11"/>
      <color rgb="FF56676F"/>
      <name val="Arial"/>
      <family val="0"/>
      <charset val="1"/>
    </font>
    <font>
      <sz val="11"/>
      <color rgb="FF17262E"/>
      <name val="Arial"/>
      <family val="0"/>
      <charset val="1"/>
    </font>
    <font>
      <b val="true"/>
      <sz val="13"/>
      <color rgb="FF17262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7262E"/>
      <name val="Arial"/>
      <family val="0"/>
      <charset val="1"/>
    </font>
    <font>
      <i val="true"/>
      <sz val="10"/>
      <color rgb="FF56676F"/>
      <name val="Arial"/>
      <family val="0"/>
      <charset val="1"/>
    </font>
    <font>
      <b val="true"/>
      <sz val="14"/>
      <color rgb="FF0A5474"/>
      <name val="Arial"/>
      <family val="0"/>
      <charset val="1"/>
    </font>
    <font>
      <sz val="10"/>
      <color rgb="FF0E7FA6"/>
      <name val="Arial"/>
      <family val="0"/>
      <charset val="1"/>
    </font>
    <font>
      <b val="true"/>
      <sz val="10"/>
      <color rgb="FF0A5474"/>
      <name val="Arial"/>
      <family val="0"/>
      <charset val="1"/>
    </font>
    <font>
      <i val="true"/>
      <sz val="9"/>
      <color rgb="FF56676F"/>
      <name val="Arial"/>
      <family val="0"/>
      <charset val="1"/>
    </font>
    <font>
      <sz val="9"/>
      <color rgb="FF56676F"/>
      <name val="Arial"/>
      <family val="0"/>
      <charset val="1"/>
    </font>
    <font>
      <sz val="10"/>
      <color rgb="FF56676F"/>
      <name val="Arial"/>
      <family val="0"/>
      <charset val="1"/>
    </font>
    <font>
      <b val="true"/>
      <sz val="10"/>
      <color rgb="FF56676F"/>
      <name val="Arial"/>
      <family val="0"/>
      <charset val="1"/>
    </font>
    <font>
      <b val="true"/>
      <sz val="10"/>
      <color rgb="FF0E7FA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A5474"/>
        <bgColor rgb="FF0066CC"/>
      </patternFill>
    </fill>
    <fill>
      <patternFill patternType="solid">
        <fgColor rgb="FFFFF9E0"/>
        <bgColor rgb="FFFFFFFF"/>
      </patternFill>
    </fill>
    <fill>
      <patternFill patternType="solid">
        <fgColor rgb="FFE4EBED"/>
        <bgColor rgb="FFFFF9E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D0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FA6"/>
      <rgbColor rgb="FFC6D0D5"/>
      <rgbColor rgb="FF808080"/>
      <rgbColor rgb="FF9999FF"/>
      <rgbColor rgb="FF993366"/>
      <rgbColor rgb="FFFFF9E0"/>
      <rgbColor rgb="FFE4EB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76F"/>
      <rgbColor rgb="FF969696"/>
      <rgbColor rgb="FF0A5474"/>
      <rgbColor rgb="FF339966"/>
      <rgbColor rgb="FF003300"/>
      <rgbColor rgb="FF333300"/>
      <rgbColor rgb="FF993300"/>
      <rgbColor rgb="FF993366"/>
      <rgbColor rgb="FF333399"/>
      <rgbColor rgb="FF1726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4"/>
    <col collapsed="false" customWidth="true" hidden="false" outlineLevel="0" max="3" min="3" style="0" width="62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4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2"/>
    </row>
    <row r="7" customFormat="false" ht="16.15" hidden="false" customHeight="false" outlineLevel="0" collapsed="false">
      <c r="B7" s="4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2"/>
    </row>
    <row r="14" customFormat="false" ht="15" hidden="false" customHeight="false" outlineLevel="0" collapsed="false"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5" t="s">
        <v>14</v>
      </c>
    </row>
    <row r="15" customFormat="false" ht="15" hidden="false" customHeight="false" outlineLevel="0" collapsed="false">
      <c r="B15" s="6" t="n">
        <v>1</v>
      </c>
      <c r="C15" s="6" t="s">
        <v>15</v>
      </c>
      <c r="D15" s="7" t="s">
        <v>16</v>
      </c>
      <c r="E15" s="7" t="s">
        <v>17</v>
      </c>
      <c r="F15" s="7" t="s">
        <v>18</v>
      </c>
      <c r="G15" s="7" t="s">
        <v>19</v>
      </c>
    </row>
    <row r="17" customFormat="false" ht="15" hidden="false" customHeight="false" outlineLevel="0" collapsed="false">
      <c r="B17" s="8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4"/>
    <col collapsed="false" customWidth="true" hidden="false" outlineLevel="0" max="4" min="3" style="0" width="10"/>
    <col collapsed="false" customWidth="true" hidden="false" outlineLevel="0" max="7" min="5" style="0" width="12"/>
  </cols>
  <sheetData>
    <row r="2" customFormat="false" ht="17.35" hidden="false" customHeight="false" outlineLevel="0" collapsed="false">
      <c r="B2" s="9" t="s">
        <v>21</v>
      </c>
    </row>
    <row r="4" customFormat="false" ht="15" hidden="false" customHeight="false" outlineLevel="0" collapsed="false">
      <c r="B4" s="10" t="s">
        <v>22</v>
      </c>
      <c r="C4" s="10" t="s">
        <v>23</v>
      </c>
      <c r="D4" s="10" t="s">
        <v>11</v>
      </c>
      <c r="E4" s="10" t="s">
        <v>24</v>
      </c>
      <c r="F4" s="10" t="s">
        <v>25</v>
      </c>
    </row>
    <row r="5" customFormat="false" ht="15" hidden="false" customHeight="false" outlineLevel="0" collapsed="false">
      <c r="B5" s="11" t="s">
        <v>26</v>
      </c>
      <c r="C5" s="11" t="n">
        <v>37</v>
      </c>
      <c r="D5" s="11" t="n">
        <f aca="false">'P Preparation'!C48</f>
        <v>0</v>
      </c>
      <c r="E5" s="11" t="n">
        <f aca="false">C5-D5</f>
        <v>37</v>
      </c>
      <c r="F5" s="12" t="n">
        <f aca="false">IFERROR(D5/C5,0)</f>
        <v>0</v>
      </c>
    </row>
    <row r="6" customFormat="false" ht="15" hidden="false" customHeight="false" outlineLevel="0" collapsed="false">
      <c r="B6" s="11" t="s">
        <v>27</v>
      </c>
      <c r="C6" s="11" t="n">
        <v>6</v>
      </c>
      <c r="D6" s="11" t="n">
        <f aca="false">'VT Verification and triage'!C14</f>
        <v>0</v>
      </c>
      <c r="E6" s="11" t="n">
        <f aca="false">C6-D6</f>
        <v>6</v>
      </c>
      <c r="F6" s="12" t="n">
        <f aca="false">IFERROR(D6/C6,0)</f>
        <v>0</v>
      </c>
    </row>
    <row r="7" customFormat="false" ht="15" hidden="false" customHeight="false" outlineLevel="0" collapsed="false">
      <c r="B7" s="11" t="s">
        <v>28</v>
      </c>
      <c r="C7" s="11" t="n">
        <v>11</v>
      </c>
      <c r="D7" s="11" t="n">
        <f aca="false">'R scope'!C19</f>
        <v>0</v>
      </c>
      <c r="E7" s="11" t="n">
        <f aca="false">C7-D7</f>
        <v>11</v>
      </c>
      <c r="F7" s="12" t="n">
        <f aca="false">IFERROR(D7/C7,0)</f>
        <v>0</v>
      </c>
    </row>
    <row r="8" customFormat="false" ht="15" hidden="false" customHeight="false" outlineLevel="0" collapsed="false">
      <c r="B8" s="11" t="s">
        <v>29</v>
      </c>
      <c r="C8" s="11" t="n">
        <v>19</v>
      </c>
      <c r="D8" s="11" t="n">
        <f aca="false">'R contain'!C30</f>
        <v>0</v>
      </c>
      <c r="E8" s="11" t="n">
        <f aca="false">C8-D8</f>
        <v>19</v>
      </c>
      <c r="F8" s="12" t="n">
        <f aca="false">IFERROR(D8/C8,0)</f>
        <v>0</v>
      </c>
    </row>
    <row r="9" customFormat="false" ht="15" hidden="false" customHeight="false" outlineLevel="0" collapsed="false">
      <c r="B9" s="11" t="s">
        <v>30</v>
      </c>
      <c r="C9" s="11" t="n">
        <v>10</v>
      </c>
      <c r="D9" s="11" t="n">
        <f aca="false">'R eradicate'!C20</f>
        <v>0</v>
      </c>
      <c r="E9" s="11" t="n">
        <f aca="false">C9-D9</f>
        <v>10</v>
      </c>
      <c r="F9" s="12" t="n">
        <f aca="false">IFERROR(D9/C9,0)</f>
        <v>0</v>
      </c>
    </row>
    <row r="10" customFormat="false" ht="15" hidden="false" customHeight="false" outlineLevel="0" collapsed="false">
      <c r="B10" s="11" t="s">
        <v>31</v>
      </c>
      <c r="C10" s="11" t="n">
        <v>14</v>
      </c>
      <c r="D10" s="11" t="n">
        <f aca="false">'R recover'!C24</f>
        <v>0</v>
      </c>
      <c r="E10" s="11" t="n">
        <f aca="false">C10-D10</f>
        <v>14</v>
      </c>
      <c r="F10" s="12" t="n">
        <f aca="false">IFERROR(D10/C10,0)</f>
        <v>0</v>
      </c>
    </row>
    <row r="11" customFormat="false" ht="15" hidden="false" customHeight="false" outlineLevel="0" collapsed="false">
      <c r="B11" s="11" t="s">
        <v>32</v>
      </c>
      <c r="C11" s="11" t="n">
        <v>12</v>
      </c>
      <c r="D11" s="11" t="n">
        <f aca="false">'D Debrief'!C22</f>
        <v>0</v>
      </c>
      <c r="E11" s="11" t="n">
        <f aca="false">C11-D11</f>
        <v>12</v>
      </c>
      <c r="F11" s="12" t="n">
        <f aca="false">IFERROR(D11/C11,0)</f>
        <v>0</v>
      </c>
    </row>
    <row r="12" customFormat="false" ht="15" hidden="false" customHeight="false" outlineLevel="0" collapsed="false">
      <c r="B12" s="11" t="s">
        <v>33</v>
      </c>
      <c r="C12" s="11" t="n">
        <v>9</v>
      </c>
      <c r="D12" s="11" t="n">
        <f aca="false">'R loop exit'!C18</f>
        <v>0</v>
      </c>
      <c r="E12" s="11" t="n">
        <f aca="false">C12-D12</f>
        <v>9</v>
      </c>
      <c r="F12" s="12" t="n">
        <f aca="false">IFERROR(D12/C12,0)</f>
        <v>0</v>
      </c>
    </row>
    <row r="13" customFormat="false" ht="15" hidden="false" customHeight="false" outlineLevel="0" collapsed="false">
      <c r="B13" s="13" t="s">
        <v>34</v>
      </c>
      <c r="C13" s="13" t="n">
        <f aca="false">SUM(C5:C12)</f>
        <v>118</v>
      </c>
      <c r="D13" s="13" t="n">
        <f aca="false">SUM(D5:D12)</f>
        <v>0</v>
      </c>
      <c r="E13" s="13" t="n">
        <f aca="false">SUM(E5:E12)</f>
        <v>118</v>
      </c>
      <c r="F13" s="14" t="n">
        <f aca="false">IFERROR(D13/C13,0)</f>
        <v>0</v>
      </c>
    </row>
    <row r="15" customFormat="false" ht="15" hidden="false" customHeight="false" outlineLevel="0" collapsed="false">
      <c r="B15" s="15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6"/>
  </cols>
  <sheetData>
    <row r="2" customFormat="false" ht="17.35" hidden="false" customHeight="false" outlineLevel="0" collapsed="false">
      <c r="B2" s="9" t="s">
        <v>26</v>
      </c>
    </row>
    <row r="3" customFormat="false" ht="15" hidden="false" customHeight="false" outlineLevel="0" collapsed="false">
      <c r="B3" s="16" t="s">
        <v>0</v>
      </c>
    </row>
    <row r="5" customFormat="false" ht="15" hidden="false" customHeight="false" outlineLevel="0" collapsed="false"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</row>
    <row r="6" customFormat="false" ht="18" hidden="false" customHeight="true" outlineLevel="0" collapsed="false">
      <c r="B6" s="18" t="s">
        <v>36</v>
      </c>
      <c r="C6" s="19"/>
      <c r="D6" s="19"/>
      <c r="E6" s="19"/>
      <c r="F6" s="19"/>
      <c r="G6" s="19"/>
    </row>
    <row r="7" customFormat="false" ht="15.75" hidden="false" customHeight="true" outlineLevel="0" collapsed="false">
      <c r="B7" s="20" t="n">
        <v>1</v>
      </c>
      <c r="C7" s="21" t="s">
        <v>37</v>
      </c>
      <c r="D7" s="22"/>
      <c r="E7" s="22"/>
      <c r="F7" s="22"/>
      <c r="G7" s="22"/>
    </row>
    <row r="8" customFormat="false" ht="15.75" hidden="false" customHeight="true" outlineLevel="0" collapsed="false">
      <c r="B8" s="20" t="n">
        <v>2</v>
      </c>
      <c r="C8" s="21" t="s">
        <v>38</v>
      </c>
      <c r="D8" s="22"/>
      <c r="E8" s="22"/>
      <c r="F8" s="22"/>
      <c r="G8" s="22"/>
    </row>
    <row r="9" customFormat="false" ht="15.75" hidden="false" customHeight="true" outlineLevel="0" collapsed="false">
      <c r="B9" s="20" t="n">
        <v>3</v>
      </c>
      <c r="C9" s="21" t="s">
        <v>15</v>
      </c>
      <c r="D9" s="22"/>
      <c r="E9" s="22"/>
      <c r="F9" s="22"/>
      <c r="G9" s="22"/>
    </row>
    <row r="10" customFormat="false" ht="15.75" hidden="false" customHeight="true" outlineLevel="0" collapsed="false">
      <c r="B10" s="20" t="n">
        <v>4</v>
      </c>
      <c r="C10" s="21" t="s">
        <v>39</v>
      </c>
      <c r="D10" s="22"/>
      <c r="E10" s="22"/>
      <c r="F10" s="22"/>
      <c r="G10" s="22"/>
    </row>
    <row r="11" customFormat="false" ht="15.75" hidden="false" customHeight="true" outlineLevel="0" collapsed="false">
      <c r="B11" s="20" t="n">
        <v>5</v>
      </c>
      <c r="C11" s="21" t="s">
        <v>40</v>
      </c>
      <c r="D11" s="22"/>
      <c r="E11" s="22"/>
      <c r="F11" s="22"/>
      <c r="G11" s="22"/>
    </row>
    <row r="12" customFormat="false" ht="15.75" hidden="false" customHeight="true" outlineLevel="0" collapsed="false">
      <c r="B12" s="20" t="n">
        <v>6</v>
      </c>
      <c r="C12" s="21" t="s">
        <v>41</v>
      </c>
      <c r="D12" s="22"/>
      <c r="E12" s="22"/>
      <c r="F12" s="22"/>
      <c r="G12" s="22"/>
    </row>
    <row r="13" customFormat="false" ht="15.75" hidden="false" customHeight="true" outlineLevel="0" collapsed="false">
      <c r="B13" s="20" t="n">
        <v>7</v>
      </c>
      <c r="C13" s="21" t="s">
        <v>42</v>
      </c>
      <c r="D13" s="22"/>
      <c r="E13" s="22"/>
      <c r="F13" s="22"/>
      <c r="G13" s="22"/>
    </row>
    <row r="14" customFormat="false" ht="15.75" hidden="false" customHeight="true" outlineLevel="0" collapsed="false">
      <c r="B14" s="20" t="n">
        <v>8</v>
      </c>
      <c r="C14" s="21" t="s">
        <v>43</v>
      </c>
      <c r="D14" s="22"/>
      <c r="E14" s="22"/>
      <c r="F14" s="22"/>
      <c r="G14" s="22"/>
    </row>
    <row r="15" customFormat="false" ht="25.5" hidden="false" customHeight="true" outlineLevel="0" collapsed="false">
      <c r="B15" s="20" t="n">
        <v>9</v>
      </c>
      <c r="C15" s="21" t="s">
        <v>44</v>
      </c>
      <c r="D15" s="22"/>
      <c r="E15" s="22"/>
      <c r="F15" s="22"/>
      <c r="G15" s="22"/>
    </row>
    <row r="16" customFormat="false" ht="15.75" hidden="false" customHeight="true" outlineLevel="0" collapsed="false">
      <c r="B16" s="20" t="n">
        <v>10</v>
      </c>
      <c r="C16" s="21" t="s">
        <v>45</v>
      </c>
      <c r="D16" s="22"/>
      <c r="E16" s="22"/>
      <c r="F16" s="22"/>
      <c r="G16" s="22"/>
    </row>
    <row r="17" customFormat="false" ht="15.75" hidden="false" customHeight="true" outlineLevel="0" collapsed="false">
      <c r="B17" s="20" t="n">
        <v>11</v>
      </c>
      <c r="C17" s="21" t="s">
        <v>46</v>
      </c>
      <c r="D17" s="22"/>
      <c r="E17" s="22"/>
      <c r="F17" s="22"/>
      <c r="G17" s="22"/>
    </row>
    <row r="18" customFormat="false" ht="15.75" hidden="false" customHeight="true" outlineLevel="0" collapsed="false">
      <c r="B18" s="20" t="n">
        <v>12</v>
      </c>
      <c r="C18" s="21" t="s">
        <v>47</v>
      </c>
      <c r="D18" s="22"/>
      <c r="E18" s="22"/>
      <c r="F18" s="22"/>
      <c r="G18" s="22"/>
    </row>
    <row r="19" customFormat="false" ht="25.5" hidden="false" customHeight="true" outlineLevel="0" collapsed="false">
      <c r="B19" s="20" t="n">
        <v>13</v>
      </c>
      <c r="C19" s="21" t="s">
        <v>48</v>
      </c>
      <c r="D19" s="22"/>
      <c r="E19" s="22"/>
      <c r="F19" s="22"/>
      <c r="G19" s="22"/>
    </row>
    <row r="20" customFormat="false" ht="15.75" hidden="false" customHeight="true" outlineLevel="0" collapsed="false">
      <c r="B20" s="20" t="n">
        <v>14</v>
      </c>
      <c r="C20" s="21" t="s">
        <v>49</v>
      </c>
      <c r="D20" s="22"/>
      <c r="E20" s="22"/>
      <c r="F20" s="22"/>
      <c r="G20" s="22"/>
    </row>
    <row r="21" customFormat="false" ht="51.75" hidden="false" customHeight="true" outlineLevel="0" collapsed="false">
      <c r="B21" s="20" t="n">
        <v>15</v>
      </c>
      <c r="C21" s="21" t="s">
        <v>50</v>
      </c>
      <c r="D21" s="22"/>
      <c r="E21" s="22"/>
      <c r="F21" s="22"/>
      <c r="G21" s="22"/>
    </row>
    <row r="22" customFormat="false" ht="15.75" hidden="false" customHeight="true" outlineLevel="0" collapsed="false">
      <c r="B22" s="20" t="n">
        <v>16</v>
      </c>
      <c r="C22" s="21" t="s">
        <v>51</v>
      </c>
      <c r="D22" s="22"/>
      <c r="E22" s="22"/>
      <c r="F22" s="22"/>
      <c r="G22" s="22"/>
    </row>
    <row r="23" customFormat="false" ht="18" hidden="false" customHeight="true" outlineLevel="0" collapsed="false">
      <c r="B23" s="18" t="s">
        <v>52</v>
      </c>
      <c r="C23" s="19"/>
      <c r="D23" s="19"/>
      <c r="E23" s="19"/>
      <c r="F23" s="19"/>
      <c r="G23" s="19"/>
    </row>
    <row r="24" customFormat="false" ht="25.5" hidden="false" customHeight="true" outlineLevel="0" collapsed="false">
      <c r="B24" s="20" t="n">
        <v>17</v>
      </c>
      <c r="C24" s="21" t="s">
        <v>53</v>
      </c>
      <c r="D24" s="22"/>
      <c r="E24" s="22"/>
      <c r="F24" s="22"/>
      <c r="G24" s="22"/>
    </row>
    <row r="25" customFormat="false" ht="25.5" hidden="false" customHeight="true" outlineLevel="0" collapsed="false">
      <c r="B25" s="20" t="n">
        <v>18</v>
      </c>
      <c r="C25" s="21" t="s">
        <v>54</v>
      </c>
      <c r="D25" s="22"/>
      <c r="E25" s="22"/>
      <c r="F25" s="22"/>
      <c r="G25" s="22"/>
    </row>
    <row r="26" customFormat="false" ht="25.5" hidden="false" customHeight="true" outlineLevel="0" collapsed="false">
      <c r="B26" s="20" t="n">
        <v>19</v>
      </c>
      <c r="C26" s="21" t="s">
        <v>55</v>
      </c>
      <c r="D26" s="22"/>
      <c r="E26" s="22"/>
      <c r="F26" s="22"/>
      <c r="G26" s="22"/>
    </row>
    <row r="27" customFormat="false" ht="25.5" hidden="false" customHeight="true" outlineLevel="0" collapsed="false">
      <c r="B27" s="20" t="n">
        <v>20</v>
      </c>
      <c r="C27" s="21" t="s">
        <v>56</v>
      </c>
      <c r="D27" s="22"/>
      <c r="E27" s="22"/>
      <c r="F27" s="22"/>
      <c r="G27" s="22"/>
    </row>
    <row r="28" customFormat="false" ht="25.5" hidden="false" customHeight="true" outlineLevel="0" collapsed="false">
      <c r="B28" s="20" t="n">
        <v>21</v>
      </c>
      <c r="C28" s="21" t="s">
        <v>57</v>
      </c>
      <c r="D28" s="22"/>
      <c r="E28" s="22"/>
      <c r="F28" s="22"/>
      <c r="G28" s="22"/>
    </row>
    <row r="29" customFormat="false" ht="15.75" hidden="false" customHeight="true" outlineLevel="0" collapsed="false">
      <c r="B29" s="20" t="n">
        <v>22</v>
      </c>
      <c r="C29" s="21" t="s">
        <v>58</v>
      </c>
      <c r="D29" s="22"/>
      <c r="E29" s="22"/>
      <c r="F29" s="22"/>
      <c r="G29" s="22"/>
    </row>
    <row r="30" customFormat="false" ht="25.5" hidden="false" customHeight="true" outlineLevel="0" collapsed="false">
      <c r="B30" s="20" t="n">
        <v>23</v>
      </c>
      <c r="C30" s="21" t="s">
        <v>59</v>
      </c>
      <c r="D30" s="22"/>
      <c r="E30" s="22"/>
      <c r="F30" s="22"/>
      <c r="G30" s="22"/>
    </row>
    <row r="31" customFormat="false" ht="25.5" hidden="false" customHeight="true" outlineLevel="0" collapsed="false">
      <c r="B31" s="20" t="n">
        <v>24</v>
      </c>
      <c r="C31" s="21" t="s">
        <v>60</v>
      </c>
      <c r="D31" s="22"/>
      <c r="E31" s="22"/>
      <c r="F31" s="22"/>
      <c r="G31" s="22"/>
    </row>
    <row r="32" customFormat="false" ht="25.5" hidden="false" customHeight="true" outlineLevel="0" collapsed="false">
      <c r="B32" s="20" t="n">
        <v>25</v>
      </c>
      <c r="C32" s="21" t="s">
        <v>61</v>
      </c>
      <c r="D32" s="22"/>
      <c r="E32" s="22"/>
      <c r="F32" s="22"/>
      <c r="G32" s="22"/>
    </row>
    <row r="33" customFormat="false" ht="18" hidden="false" customHeight="true" outlineLevel="0" collapsed="false">
      <c r="B33" s="18" t="s">
        <v>62</v>
      </c>
      <c r="C33" s="19"/>
      <c r="D33" s="19"/>
      <c r="E33" s="19"/>
      <c r="F33" s="19"/>
      <c r="G33" s="19"/>
    </row>
    <row r="34" customFormat="false" ht="25.5" hidden="false" customHeight="true" outlineLevel="0" collapsed="false">
      <c r="B34" s="20" t="n">
        <v>26</v>
      </c>
      <c r="C34" s="21" t="s">
        <v>63</v>
      </c>
      <c r="D34" s="22"/>
      <c r="E34" s="22"/>
      <c r="F34" s="22"/>
      <c r="G34" s="22"/>
    </row>
    <row r="35" customFormat="false" ht="25.5" hidden="false" customHeight="true" outlineLevel="0" collapsed="false">
      <c r="B35" s="20" t="n">
        <v>27</v>
      </c>
      <c r="C35" s="21" t="s">
        <v>64</v>
      </c>
      <c r="D35" s="22"/>
      <c r="E35" s="22"/>
      <c r="F35" s="22"/>
      <c r="G35" s="22"/>
    </row>
    <row r="36" customFormat="false" ht="25.5" hidden="false" customHeight="true" outlineLevel="0" collapsed="false">
      <c r="B36" s="20" t="n">
        <v>28</v>
      </c>
      <c r="C36" s="21" t="s">
        <v>65</v>
      </c>
      <c r="D36" s="22"/>
      <c r="E36" s="22"/>
      <c r="F36" s="22"/>
      <c r="G36" s="22"/>
    </row>
    <row r="37" customFormat="false" ht="25.5" hidden="false" customHeight="true" outlineLevel="0" collapsed="false">
      <c r="B37" s="20" t="n">
        <v>29</v>
      </c>
      <c r="C37" s="21" t="s">
        <v>66</v>
      </c>
      <c r="D37" s="22"/>
      <c r="E37" s="22"/>
      <c r="F37" s="22"/>
      <c r="G37" s="22"/>
    </row>
    <row r="38" customFormat="false" ht="25.5" hidden="false" customHeight="true" outlineLevel="0" collapsed="false">
      <c r="B38" s="20" t="n">
        <v>30</v>
      </c>
      <c r="C38" s="21" t="s">
        <v>67</v>
      </c>
      <c r="D38" s="22"/>
      <c r="E38" s="22"/>
      <c r="F38" s="22"/>
      <c r="G38" s="22"/>
    </row>
    <row r="39" customFormat="false" ht="25.5" hidden="false" customHeight="true" outlineLevel="0" collapsed="false">
      <c r="B39" s="20" t="n">
        <v>31</v>
      </c>
      <c r="C39" s="21" t="s">
        <v>68</v>
      </c>
      <c r="D39" s="22"/>
      <c r="E39" s="22"/>
      <c r="F39" s="22"/>
      <c r="G39" s="22"/>
    </row>
    <row r="40" customFormat="false" ht="25.5" hidden="false" customHeight="true" outlineLevel="0" collapsed="false">
      <c r="B40" s="20" t="n">
        <v>32</v>
      </c>
      <c r="C40" s="21" t="s">
        <v>69</v>
      </c>
      <c r="D40" s="22"/>
      <c r="E40" s="22"/>
      <c r="F40" s="22"/>
      <c r="G40" s="22"/>
    </row>
    <row r="41" customFormat="false" ht="25.5" hidden="false" customHeight="true" outlineLevel="0" collapsed="false">
      <c r="B41" s="20" t="n">
        <v>33</v>
      </c>
      <c r="C41" s="21" t="s">
        <v>70</v>
      </c>
      <c r="D41" s="22"/>
      <c r="E41" s="22"/>
      <c r="F41" s="22"/>
      <c r="G41" s="22"/>
    </row>
    <row r="42" customFormat="false" ht="25.5" hidden="false" customHeight="true" outlineLevel="0" collapsed="false">
      <c r="B42" s="20" t="n">
        <v>34</v>
      </c>
      <c r="C42" s="21" t="s">
        <v>71</v>
      </c>
      <c r="D42" s="22"/>
      <c r="E42" s="22"/>
      <c r="F42" s="22"/>
      <c r="G42" s="22"/>
    </row>
    <row r="43" customFormat="false" ht="25.5" hidden="false" customHeight="true" outlineLevel="0" collapsed="false">
      <c r="B43" s="20" t="n">
        <v>35</v>
      </c>
      <c r="C43" s="21" t="s">
        <v>72</v>
      </c>
      <c r="D43" s="22"/>
      <c r="E43" s="22"/>
      <c r="F43" s="22"/>
      <c r="G43" s="22"/>
    </row>
    <row r="44" customFormat="false" ht="15.75" hidden="false" customHeight="true" outlineLevel="0" collapsed="false">
      <c r="B44" s="20" t="n">
        <v>36</v>
      </c>
      <c r="C44" s="21" t="s">
        <v>73</v>
      </c>
      <c r="D44" s="22"/>
      <c r="E44" s="22"/>
      <c r="F44" s="22"/>
      <c r="G44" s="22"/>
    </row>
    <row r="45" customFormat="false" ht="25.5" hidden="false" customHeight="true" outlineLevel="0" collapsed="false">
      <c r="B45" s="20" t="n">
        <v>37</v>
      </c>
      <c r="C45" s="21" t="s">
        <v>74</v>
      </c>
      <c r="D45" s="22"/>
      <c r="E45" s="22"/>
      <c r="F45" s="22"/>
      <c r="G45" s="22"/>
    </row>
    <row r="47" customFormat="false" ht="15" hidden="false" customHeight="false" outlineLevel="0" collapsed="false">
      <c r="B47" s="23" t="s">
        <v>23</v>
      </c>
      <c r="C47" s="6" t="n">
        <v>37</v>
      </c>
    </row>
    <row r="48" customFormat="false" ht="15" hidden="false" customHeight="false" outlineLevel="0" collapsed="false">
      <c r="B48" s="23" t="s">
        <v>11</v>
      </c>
      <c r="C48" s="6" t="n">
        <f aca="false">COUNTIF(D7:D45,"x")</f>
        <v>0</v>
      </c>
    </row>
    <row r="49" customFormat="false" ht="15" hidden="false" customHeight="false" outlineLevel="0" collapsed="false">
      <c r="B49" s="23" t="s">
        <v>25</v>
      </c>
      <c r="C49" s="24" t="n">
        <f aca="false">IFERROR(COUNTIF(D7:D45,"x")/37,0)</f>
        <v>0</v>
      </c>
    </row>
  </sheetData>
  <dataValidations count="1">
    <dataValidation allowBlank="true" errorStyle="stop" operator="between" showDropDown="false" showErrorMessage="false" showInputMessage="false" sqref="D7:D45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6"/>
  </cols>
  <sheetData>
    <row r="2" customFormat="false" ht="17.35" hidden="false" customHeight="false" outlineLevel="0" collapsed="false">
      <c r="B2" s="9" t="s">
        <v>27</v>
      </c>
    </row>
    <row r="3" customFormat="false" ht="15" hidden="false" customHeight="false" outlineLevel="0" collapsed="false">
      <c r="B3" s="16" t="s">
        <v>0</v>
      </c>
    </row>
    <row r="5" customFormat="false" ht="15" hidden="false" customHeight="false" outlineLevel="0" collapsed="false"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</row>
    <row r="6" customFormat="false" ht="25.5" hidden="false" customHeight="true" outlineLevel="0" collapsed="false">
      <c r="B6" s="20" t="n">
        <v>1</v>
      </c>
      <c r="C6" s="21" t="s">
        <v>75</v>
      </c>
      <c r="D6" s="22"/>
      <c r="E6" s="22"/>
      <c r="F6" s="22"/>
      <c r="G6" s="22"/>
    </row>
    <row r="7" customFormat="false" ht="15.75" hidden="false" customHeight="true" outlineLevel="0" collapsed="false">
      <c r="B7" s="20" t="n">
        <v>2</v>
      </c>
      <c r="C7" s="21" t="s">
        <v>76</v>
      </c>
      <c r="D7" s="22"/>
      <c r="E7" s="22"/>
      <c r="F7" s="22"/>
      <c r="G7" s="22"/>
    </row>
    <row r="8" customFormat="false" ht="15.75" hidden="false" customHeight="true" outlineLevel="0" collapsed="false">
      <c r="B8" s="20" t="n">
        <v>3</v>
      </c>
      <c r="C8" s="21" t="s">
        <v>77</v>
      </c>
      <c r="D8" s="22"/>
      <c r="E8" s="22"/>
      <c r="F8" s="22"/>
      <c r="G8" s="22"/>
    </row>
    <row r="9" customFormat="false" ht="15.75" hidden="false" customHeight="true" outlineLevel="0" collapsed="false">
      <c r="B9" s="20" t="n">
        <v>4</v>
      </c>
      <c r="C9" s="21" t="s">
        <v>78</v>
      </c>
      <c r="D9" s="22"/>
      <c r="E9" s="22"/>
      <c r="F9" s="22"/>
      <c r="G9" s="22"/>
    </row>
    <row r="10" customFormat="false" ht="15.75" hidden="false" customHeight="true" outlineLevel="0" collapsed="false">
      <c r="B10" s="20" t="n">
        <v>5</v>
      </c>
      <c r="C10" s="21" t="s">
        <v>79</v>
      </c>
      <c r="D10" s="22"/>
      <c r="E10" s="22"/>
      <c r="F10" s="22"/>
      <c r="G10" s="22"/>
    </row>
    <row r="11" customFormat="false" ht="15.75" hidden="false" customHeight="true" outlineLevel="0" collapsed="false">
      <c r="B11" s="20" t="n">
        <v>6</v>
      </c>
      <c r="C11" s="21" t="s">
        <v>80</v>
      </c>
      <c r="D11" s="22"/>
      <c r="E11" s="22"/>
      <c r="F11" s="22"/>
      <c r="G11" s="22"/>
    </row>
    <row r="13" customFormat="false" ht="15" hidden="false" customHeight="false" outlineLevel="0" collapsed="false">
      <c r="B13" s="23" t="s">
        <v>23</v>
      </c>
      <c r="C13" s="6" t="n">
        <v>6</v>
      </c>
    </row>
    <row r="14" customFormat="false" ht="15" hidden="false" customHeight="false" outlineLevel="0" collapsed="false">
      <c r="B14" s="23" t="s">
        <v>11</v>
      </c>
      <c r="C14" s="6" t="n">
        <f aca="false">COUNTIF(D6:D11,"x")</f>
        <v>0</v>
      </c>
    </row>
    <row r="15" customFormat="false" ht="15" hidden="false" customHeight="false" outlineLevel="0" collapsed="false">
      <c r="B15" s="23" t="s">
        <v>25</v>
      </c>
      <c r="C15" s="24" t="n">
        <f aca="false">IFERROR(COUNTIF(D6:D11,"x")/6,0)</f>
        <v>0</v>
      </c>
    </row>
  </sheetData>
  <dataValidations count="1">
    <dataValidation allowBlank="true" errorStyle="stop" operator="between" showDropDown="false" showErrorMessage="false" showInputMessage="false" sqref="D6:D11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6"/>
  </cols>
  <sheetData>
    <row r="2" customFormat="false" ht="17.35" hidden="false" customHeight="false" outlineLevel="0" collapsed="false">
      <c r="B2" s="9" t="s">
        <v>28</v>
      </c>
    </row>
    <row r="3" customFormat="false" ht="15" hidden="false" customHeight="false" outlineLevel="0" collapsed="false">
      <c r="B3" s="16" t="s">
        <v>0</v>
      </c>
    </row>
    <row r="5" customFormat="false" ht="15" hidden="false" customHeight="false" outlineLevel="0" collapsed="false"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</row>
    <row r="6" customFormat="false" ht="15.75" hidden="false" customHeight="true" outlineLevel="0" collapsed="false">
      <c r="B6" s="20" t="n">
        <v>1</v>
      </c>
      <c r="C6" s="21" t="s">
        <v>81</v>
      </c>
      <c r="D6" s="22"/>
      <c r="E6" s="22"/>
      <c r="F6" s="22"/>
      <c r="G6" s="22"/>
    </row>
    <row r="7" customFormat="false" ht="15.75" hidden="false" customHeight="true" outlineLevel="0" collapsed="false">
      <c r="B7" s="20" t="n">
        <v>2</v>
      </c>
      <c r="C7" s="21" t="s">
        <v>82</v>
      </c>
      <c r="D7" s="22"/>
      <c r="E7" s="22"/>
      <c r="F7" s="22"/>
      <c r="G7" s="22"/>
    </row>
    <row r="8" customFormat="false" ht="15.75" hidden="false" customHeight="true" outlineLevel="0" collapsed="false">
      <c r="B8" s="20" t="n">
        <v>3</v>
      </c>
      <c r="C8" s="21" t="s">
        <v>83</v>
      </c>
      <c r="D8" s="22"/>
      <c r="E8" s="22"/>
      <c r="F8" s="22"/>
      <c r="G8" s="22"/>
    </row>
    <row r="9" customFormat="false" ht="15.75" hidden="false" customHeight="true" outlineLevel="0" collapsed="false">
      <c r="B9" s="20" t="n">
        <v>4</v>
      </c>
      <c r="C9" s="21" t="s">
        <v>84</v>
      </c>
      <c r="D9" s="22"/>
      <c r="E9" s="22"/>
      <c r="F9" s="22"/>
      <c r="G9" s="22"/>
    </row>
    <row r="10" customFormat="false" ht="15.75" hidden="false" customHeight="true" outlineLevel="0" collapsed="false">
      <c r="B10" s="20" t="n">
        <v>5</v>
      </c>
      <c r="C10" s="21" t="s">
        <v>85</v>
      </c>
      <c r="D10" s="22"/>
      <c r="E10" s="22"/>
      <c r="F10" s="22"/>
      <c r="G10" s="22"/>
    </row>
    <row r="11" customFormat="false" ht="15.75" hidden="false" customHeight="true" outlineLevel="0" collapsed="false">
      <c r="B11" s="20" t="n">
        <v>6</v>
      </c>
      <c r="C11" s="21" t="s">
        <v>86</v>
      </c>
      <c r="D11" s="22"/>
      <c r="E11" s="22"/>
      <c r="F11" s="22"/>
      <c r="G11" s="22"/>
    </row>
    <row r="12" customFormat="false" ht="15.75" hidden="false" customHeight="true" outlineLevel="0" collapsed="false">
      <c r="B12" s="20" t="n">
        <v>7</v>
      </c>
      <c r="C12" s="21" t="s">
        <v>87</v>
      </c>
      <c r="D12" s="22"/>
      <c r="E12" s="22"/>
      <c r="F12" s="22"/>
      <c r="G12" s="22"/>
    </row>
    <row r="13" customFormat="false" ht="25.5" hidden="false" customHeight="true" outlineLevel="0" collapsed="false">
      <c r="B13" s="20" t="n">
        <v>8</v>
      </c>
      <c r="C13" s="21" t="s">
        <v>88</v>
      </c>
      <c r="D13" s="22"/>
      <c r="E13" s="22"/>
      <c r="F13" s="22"/>
      <c r="G13" s="22"/>
    </row>
    <row r="14" customFormat="false" ht="25.5" hidden="false" customHeight="true" outlineLevel="0" collapsed="false">
      <c r="B14" s="20" t="n">
        <v>9</v>
      </c>
      <c r="C14" s="21" t="s">
        <v>89</v>
      </c>
      <c r="D14" s="22"/>
      <c r="E14" s="22"/>
      <c r="F14" s="22"/>
      <c r="G14" s="22"/>
    </row>
    <row r="15" customFormat="false" ht="25.5" hidden="false" customHeight="true" outlineLevel="0" collapsed="false">
      <c r="B15" s="20" t="n">
        <v>10</v>
      </c>
      <c r="C15" s="21" t="s">
        <v>90</v>
      </c>
      <c r="D15" s="22"/>
      <c r="E15" s="22"/>
      <c r="F15" s="22"/>
      <c r="G15" s="22"/>
    </row>
    <row r="16" customFormat="false" ht="25.5" hidden="false" customHeight="true" outlineLevel="0" collapsed="false">
      <c r="B16" s="20" t="n">
        <v>11</v>
      </c>
      <c r="C16" s="21" t="s">
        <v>91</v>
      </c>
      <c r="D16" s="22"/>
      <c r="E16" s="22"/>
      <c r="F16" s="22"/>
      <c r="G16" s="22"/>
    </row>
    <row r="18" customFormat="false" ht="15" hidden="false" customHeight="false" outlineLevel="0" collapsed="false">
      <c r="B18" s="23" t="s">
        <v>23</v>
      </c>
      <c r="C18" s="6" t="n">
        <v>11</v>
      </c>
    </row>
    <row r="19" customFormat="false" ht="15" hidden="false" customHeight="false" outlineLevel="0" collapsed="false">
      <c r="B19" s="23" t="s">
        <v>11</v>
      </c>
      <c r="C19" s="6" t="n">
        <f aca="false">COUNTIF(D6:D16,"x")</f>
        <v>0</v>
      </c>
    </row>
    <row r="20" customFormat="false" ht="15" hidden="false" customHeight="false" outlineLevel="0" collapsed="false">
      <c r="B20" s="23" t="s">
        <v>25</v>
      </c>
      <c r="C20" s="24" t="n">
        <f aca="false">IFERROR(COUNTIF(D6:D16,"x")/11,0)</f>
        <v>0</v>
      </c>
    </row>
  </sheetData>
  <dataValidations count="1">
    <dataValidation allowBlank="true" errorStyle="stop" operator="between" showDropDown="false" showErrorMessage="false" showInputMessage="false" sqref="D6:D16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6"/>
  </cols>
  <sheetData>
    <row r="2" customFormat="false" ht="17.35" hidden="false" customHeight="false" outlineLevel="0" collapsed="false">
      <c r="B2" s="9" t="s">
        <v>29</v>
      </c>
    </row>
    <row r="3" customFormat="false" ht="15" hidden="false" customHeight="false" outlineLevel="0" collapsed="false">
      <c r="B3" s="16" t="s">
        <v>0</v>
      </c>
    </row>
    <row r="5" customFormat="false" ht="15" hidden="false" customHeight="false" outlineLevel="0" collapsed="false"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</row>
    <row r="6" customFormat="false" ht="18" hidden="false" customHeight="true" outlineLevel="0" collapsed="false">
      <c r="B6" s="18" t="s">
        <v>92</v>
      </c>
      <c r="C6" s="19"/>
      <c r="D6" s="19"/>
      <c r="E6" s="19"/>
      <c r="F6" s="19"/>
      <c r="G6" s="19"/>
    </row>
    <row r="7" customFormat="false" ht="15.75" hidden="false" customHeight="true" outlineLevel="0" collapsed="false">
      <c r="B7" s="20" t="n">
        <v>1</v>
      </c>
      <c r="C7" s="21" t="s">
        <v>93</v>
      </c>
      <c r="D7" s="22"/>
      <c r="E7" s="22"/>
      <c r="F7" s="22"/>
      <c r="G7" s="22"/>
    </row>
    <row r="8" customFormat="false" ht="15.75" hidden="false" customHeight="true" outlineLevel="0" collapsed="false">
      <c r="B8" s="20" t="n">
        <v>2</v>
      </c>
      <c r="C8" s="21" t="s">
        <v>94</v>
      </c>
      <c r="D8" s="22"/>
      <c r="E8" s="22"/>
      <c r="F8" s="22"/>
      <c r="G8" s="22"/>
    </row>
    <row r="9" customFormat="false" ht="25.5" hidden="false" customHeight="true" outlineLevel="0" collapsed="false">
      <c r="B9" s="20" t="n">
        <v>3</v>
      </c>
      <c r="C9" s="21" t="s">
        <v>95</v>
      </c>
      <c r="D9" s="22"/>
      <c r="E9" s="22"/>
      <c r="F9" s="22"/>
      <c r="G9" s="22"/>
    </row>
    <row r="10" customFormat="false" ht="15.75" hidden="false" customHeight="true" outlineLevel="0" collapsed="false">
      <c r="B10" s="20" t="n">
        <v>4</v>
      </c>
      <c r="C10" s="21" t="s">
        <v>96</v>
      </c>
      <c r="D10" s="22"/>
      <c r="E10" s="22"/>
      <c r="F10" s="22"/>
      <c r="G10" s="22"/>
    </row>
    <row r="11" customFormat="false" ht="15.75" hidden="false" customHeight="true" outlineLevel="0" collapsed="false">
      <c r="B11" s="20" t="n">
        <v>5</v>
      </c>
      <c r="C11" s="21" t="s">
        <v>97</v>
      </c>
      <c r="D11" s="22"/>
      <c r="E11" s="22"/>
      <c r="F11" s="22"/>
      <c r="G11" s="22"/>
    </row>
    <row r="12" customFormat="false" ht="25.5" hidden="false" customHeight="true" outlineLevel="0" collapsed="false">
      <c r="B12" s="20" t="n">
        <v>6</v>
      </c>
      <c r="C12" s="21" t="s">
        <v>98</v>
      </c>
      <c r="D12" s="22"/>
      <c r="E12" s="22"/>
      <c r="F12" s="22"/>
      <c r="G12" s="22"/>
    </row>
    <row r="13" customFormat="false" ht="25.5" hidden="false" customHeight="true" outlineLevel="0" collapsed="false">
      <c r="B13" s="20" t="n">
        <v>7</v>
      </c>
      <c r="C13" s="21" t="s">
        <v>99</v>
      </c>
      <c r="D13" s="22"/>
      <c r="E13" s="22"/>
      <c r="F13" s="22"/>
      <c r="G13" s="22"/>
    </row>
    <row r="14" customFormat="false" ht="25.5" hidden="false" customHeight="true" outlineLevel="0" collapsed="false">
      <c r="B14" s="20" t="n">
        <v>8</v>
      </c>
      <c r="C14" s="21" t="s">
        <v>100</v>
      </c>
      <c r="D14" s="22"/>
      <c r="E14" s="22"/>
      <c r="F14" s="22"/>
      <c r="G14" s="22"/>
    </row>
    <row r="15" customFormat="false" ht="25.5" hidden="false" customHeight="true" outlineLevel="0" collapsed="false">
      <c r="B15" s="20" t="n">
        <v>9</v>
      </c>
      <c r="C15" s="21" t="s">
        <v>101</v>
      </c>
      <c r="D15" s="22"/>
      <c r="E15" s="22"/>
      <c r="F15" s="22"/>
      <c r="G15" s="22"/>
    </row>
    <row r="16" customFormat="false" ht="25.5" hidden="false" customHeight="true" outlineLevel="0" collapsed="false">
      <c r="B16" s="20" t="n">
        <v>10</v>
      </c>
      <c r="C16" s="21" t="s">
        <v>102</v>
      </c>
      <c r="D16" s="22"/>
      <c r="E16" s="22"/>
      <c r="F16" s="22"/>
      <c r="G16" s="22"/>
    </row>
    <row r="17" customFormat="false" ht="25.5" hidden="false" customHeight="true" outlineLevel="0" collapsed="false">
      <c r="B17" s="20" t="n">
        <v>11</v>
      </c>
      <c r="C17" s="21" t="s">
        <v>103</v>
      </c>
      <c r="D17" s="22"/>
      <c r="E17" s="22"/>
      <c r="F17" s="22"/>
      <c r="G17" s="22"/>
    </row>
    <row r="18" customFormat="false" ht="15.75" hidden="false" customHeight="true" outlineLevel="0" collapsed="false">
      <c r="B18" s="20" t="n">
        <v>12</v>
      </c>
      <c r="C18" s="21" t="s">
        <v>104</v>
      </c>
      <c r="D18" s="22"/>
      <c r="E18" s="22"/>
      <c r="F18" s="22"/>
      <c r="G18" s="22"/>
    </row>
    <row r="19" customFormat="false" ht="25.5" hidden="false" customHeight="true" outlineLevel="0" collapsed="false">
      <c r="B19" s="20" t="n">
        <v>13</v>
      </c>
      <c r="C19" s="21" t="s">
        <v>105</v>
      </c>
      <c r="D19" s="22"/>
      <c r="E19" s="22"/>
      <c r="F19" s="22"/>
      <c r="G19" s="22"/>
    </row>
    <row r="20" customFormat="false" ht="18" hidden="false" customHeight="true" outlineLevel="0" collapsed="false">
      <c r="B20" s="18" t="s">
        <v>106</v>
      </c>
      <c r="C20" s="19"/>
      <c r="D20" s="19"/>
      <c r="E20" s="19"/>
      <c r="F20" s="19"/>
      <c r="G20" s="19"/>
    </row>
    <row r="21" customFormat="false" ht="15.75" hidden="false" customHeight="true" outlineLevel="0" collapsed="false">
      <c r="B21" s="20" t="n">
        <v>14</v>
      </c>
      <c r="C21" s="21" t="s">
        <v>107</v>
      </c>
      <c r="D21" s="22"/>
      <c r="E21" s="22"/>
      <c r="F21" s="22"/>
      <c r="G21" s="22"/>
    </row>
    <row r="22" customFormat="false" ht="25.5" hidden="false" customHeight="true" outlineLevel="0" collapsed="false">
      <c r="B22" s="20" t="n">
        <v>15</v>
      </c>
      <c r="C22" s="21" t="s">
        <v>108</v>
      </c>
      <c r="D22" s="22"/>
      <c r="E22" s="22"/>
      <c r="F22" s="22"/>
      <c r="G22" s="22"/>
    </row>
    <row r="23" customFormat="false" ht="15.75" hidden="false" customHeight="true" outlineLevel="0" collapsed="false">
      <c r="B23" s="20" t="n">
        <v>16</v>
      </c>
      <c r="C23" s="21" t="s">
        <v>109</v>
      </c>
      <c r="D23" s="22"/>
      <c r="E23" s="22"/>
      <c r="F23" s="22"/>
      <c r="G23" s="22"/>
    </row>
    <row r="24" customFormat="false" ht="18" hidden="false" customHeight="true" outlineLevel="0" collapsed="false">
      <c r="B24" s="18" t="s">
        <v>110</v>
      </c>
      <c r="C24" s="19"/>
      <c r="D24" s="19"/>
      <c r="E24" s="19"/>
      <c r="F24" s="19"/>
      <c r="G24" s="19"/>
    </row>
    <row r="25" customFormat="false" ht="25.5" hidden="false" customHeight="true" outlineLevel="0" collapsed="false">
      <c r="B25" s="20" t="n">
        <v>17</v>
      </c>
      <c r="C25" s="21" t="s">
        <v>111</v>
      </c>
      <c r="D25" s="22"/>
      <c r="E25" s="22"/>
      <c r="F25" s="22"/>
      <c r="G25" s="22"/>
    </row>
    <row r="26" customFormat="false" ht="25.5" hidden="false" customHeight="true" outlineLevel="0" collapsed="false">
      <c r="B26" s="20" t="n">
        <v>18</v>
      </c>
      <c r="C26" s="21" t="s">
        <v>112</v>
      </c>
      <c r="D26" s="22"/>
      <c r="E26" s="22"/>
      <c r="F26" s="22"/>
      <c r="G26" s="22"/>
    </row>
    <row r="27" customFormat="false" ht="25.5" hidden="false" customHeight="true" outlineLevel="0" collapsed="false">
      <c r="B27" s="20" t="n">
        <v>19</v>
      </c>
      <c r="C27" s="21" t="s">
        <v>113</v>
      </c>
      <c r="D27" s="22"/>
      <c r="E27" s="22"/>
      <c r="F27" s="22"/>
      <c r="G27" s="22"/>
    </row>
    <row r="29" customFormat="false" ht="15" hidden="false" customHeight="false" outlineLevel="0" collapsed="false">
      <c r="B29" s="23" t="s">
        <v>23</v>
      </c>
      <c r="C29" s="6" t="n">
        <v>19</v>
      </c>
    </row>
    <row r="30" customFormat="false" ht="15" hidden="false" customHeight="false" outlineLevel="0" collapsed="false">
      <c r="B30" s="23" t="s">
        <v>11</v>
      </c>
      <c r="C30" s="6" t="n">
        <f aca="false">COUNTIF(D7:D27,"x")</f>
        <v>0</v>
      </c>
    </row>
    <row r="31" customFormat="false" ht="15" hidden="false" customHeight="false" outlineLevel="0" collapsed="false">
      <c r="B31" s="23" t="s">
        <v>25</v>
      </c>
      <c r="C31" s="24" t="n">
        <f aca="false">IFERROR(COUNTIF(D7:D27,"x")/19,0)</f>
        <v>0</v>
      </c>
    </row>
  </sheetData>
  <dataValidations count="1">
    <dataValidation allowBlank="true" errorStyle="stop" operator="between" showDropDown="false" showErrorMessage="false" showInputMessage="false" sqref="D7:D27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6"/>
  </cols>
  <sheetData>
    <row r="2" customFormat="false" ht="17.35" hidden="false" customHeight="false" outlineLevel="0" collapsed="false">
      <c r="B2" s="9" t="s">
        <v>30</v>
      </c>
    </row>
    <row r="3" customFormat="false" ht="15" hidden="false" customHeight="false" outlineLevel="0" collapsed="false">
      <c r="B3" s="16" t="s">
        <v>0</v>
      </c>
    </row>
    <row r="5" customFormat="false" ht="15" hidden="false" customHeight="false" outlineLevel="0" collapsed="false"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</row>
    <row r="6" customFormat="false" ht="18" hidden="false" customHeight="true" outlineLevel="0" collapsed="false">
      <c r="B6" s="18" t="s">
        <v>114</v>
      </c>
      <c r="C6" s="19"/>
      <c r="D6" s="19"/>
      <c r="E6" s="19"/>
      <c r="F6" s="19"/>
      <c r="G6" s="19"/>
    </row>
    <row r="7" customFormat="false" ht="39" hidden="false" customHeight="true" outlineLevel="0" collapsed="false">
      <c r="B7" s="20" t="n">
        <v>1</v>
      </c>
      <c r="C7" s="21" t="s">
        <v>115</v>
      </c>
      <c r="D7" s="22"/>
      <c r="E7" s="22"/>
      <c r="F7" s="22"/>
      <c r="G7" s="22"/>
    </row>
    <row r="8" customFormat="false" ht="25.5" hidden="false" customHeight="true" outlineLevel="0" collapsed="false">
      <c r="B8" s="20" t="n">
        <v>2</v>
      </c>
      <c r="C8" s="21" t="s">
        <v>116</v>
      </c>
      <c r="D8" s="22"/>
      <c r="E8" s="22"/>
      <c r="F8" s="22"/>
      <c r="G8" s="22"/>
    </row>
    <row r="9" customFormat="false" ht="15.75" hidden="false" customHeight="true" outlineLevel="0" collapsed="false">
      <c r="B9" s="20" t="n">
        <v>3</v>
      </c>
      <c r="C9" s="21" t="s">
        <v>117</v>
      </c>
      <c r="D9" s="22"/>
      <c r="E9" s="22"/>
      <c r="F9" s="22"/>
      <c r="G9" s="22"/>
    </row>
    <row r="10" customFormat="false" ht="25.5" hidden="false" customHeight="true" outlineLevel="0" collapsed="false">
      <c r="B10" s="20" t="n">
        <v>4</v>
      </c>
      <c r="C10" s="21" t="s">
        <v>118</v>
      </c>
      <c r="D10" s="22"/>
      <c r="E10" s="22"/>
      <c r="F10" s="22"/>
      <c r="G10" s="22"/>
    </row>
    <row r="11" customFormat="false" ht="25.5" hidden="false" customHeight="true" outlineLevel="0" collapsed="false">
      <c r="B11" s="20" t="n">
        <v>5</v>
      </c>
      <c r="C11" s="21" t="s">
        <v>119</v>
      </c>
      <c r="D11" s="22"/>
      <c r="E11" s="22"/>
      <c r="F11" s="22"/>
      <c r="G11" s="22"/>
    </row>
    <row r="12" customFormat="false" ht="15.75" hidden="false" customHeight="true" outlineLevel="0" collapsed="false">
      <c r="B12" s="20" t="n">
        <v>6</v>
      </c>
      <c r="C12" s="21" t="s">
        <v>120</v>
      </c>
      <c r="D12" s="22"/>
      <c r="E12" s="22"/>
      <c r="F12" s="22"/>
      <c r="G12" s="22"/>
    </row>
    <row r="13" customFormat="false" ht="18" hidden="false" customHeight="true" outlineLevel="0" collapsed="false">
      <c r="B13" s="18" t="s">
        <v>121</v>
      </c>
      <c r="C13" s="19"/>
      <c r="D13" s="19"/>
      <c r="E13" s="19"/>
      <c r="F13" s="19"/>
      <c r="G13" s="19"/>
    </row>
    <row r="14" customFormat="false" ht="15.75" hidden="false" customHeight="true" outlineLevel="0" collapsed="false">
      <c r="B14" s="20" t="n">
        <v>7</v>
      </c>
      <c r="C14" s="21" t="s">
        <v>122</v>
      </c>
      <c r="D14" s="22"/>
      <c r="E14" s="22"/>
      <c r="F14" s="22"/>
      <c r="G14" s="22"/>
    </row>
    <row r="15" customFormat="false" ht="15.75" hidden="false" customHeight="true" outlineLevel="0" collapsed="false">
      <c r="B15" s="20" t="n">
        <v>8</v>
      </c>
      <c r="C15" s="21" t="s">
        <v>123</v>
      </c>
      <c r="D15" s="22"/>
      <c r="E15" s="22"/>
      <c r="F15" s="22"/>
      <c r="G15" s="22"/>
    </row>
    <row r="16" customFormat="false" ht="15.75" hidden="false" customHeight="true" outlineLevel="0" collapsed="false">
      <c r="B16" s="20" t="n">
        <v>9</v>
      </c>
      <c r="C16" s="21" t="s">
        <v>124</v>
      </c>
      <c r="D16" s="22"/>
      <c r="E16" s="22"/>
      <c r="F16" s="22"/>
      <c r="G16" s="22"/>
    </row>
    <row r="17" customFormat="false" ht="15.75" hidden="false" customHeight="true" outlineLevel="0" collapsed="false">
      <c r="B17" s="20" t="n">
        <v>10</v>
      </c>
      <c r="C17" s="21" t="s">
        <v>125</v>
      </c>
      <c r="D17" s="22"/>
      <c r="E17" s="22"/>
      <c r="F17" s="22"/>
      <c r="G17" s="22"/>
    </row>
    <row r="19" customFormat="false" ht="15" hidden="false" customHeight="false" outlineLevel="0" collapsed="false">
      <c r="B19" s="23" t="s">
        <v>23</v>
      </c>
      <c r="C19" s="6" t="n">
        <v>10</v>
      </c>
    </row>
    <row r="20" customFormat="false" ht="15" hidden="false" customHeight="false" outlineLevel="0" collapsed="false">
      <c r="B20" s="23" t="s">
        <v>11</v>
      </c>
      <c r="C20" s="6" t="n">
        <f aca="false">COUNTIF(D7:D17,"x")</f>
        <v>0</v>
      </c>
    </row>
    <row r="21" customFormat="false" ht="15" hidden="false" customHeight="false" outlineLevel="0" collapsed="false">
      <c r="B21" s="23" t="s">
        <v>25</v>
      </c>
      <c r="C21" s="24" t="n">
        <f aca="false">IFERROR(COUNTIF(D7:D17,"x")/10,0)</f>
        <v>0</v>
      </c>
    </row>
  </sheetData>
  <dataValidations count="1">
    <dataValidation allowBlank="true" errorStyle="stop" operator="between" showDropDown="false" showErrorMessage="false" showInputMessage="false" sqref="D7:D17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6"/>
  </cols>
  <sheetData>
    <row r="2" customFormat="false" ht="17.35" hidden="false" customHeight="false" outlineLevel="0" collapsed="false">
      <c r="B2" s="9" t="s">
        <v>31</v>
      </c>
    </row>
    <row r="3" customFormat="false" ht="15" hidden="false" customHeight="false" outlineLevel="0" collapsed="false">
      <c r="B3" s="16" t="s">
        <v>0</v>
      </c>
    </row>
    <row r="5" customFormat="false" ht="15" hidden="false" customHeight="false" outlineLevel="0" collapsed="false"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</row>
    <row r="6" customFormat="false" ht="18" hidden="false" customHeight="true" outlineLevel="0" collapsed="false">
      <c r="B6" s="18" t="s">
        <v>126</v>
      </c>
      <c r="C6" s="19"/>
      <c r="D6" s="19"/>
      <c r="E6" s="19"/>
      <c r="F6" s="19"/>
      <c r="G6" s="19"/>
    </row>
    <row r="7" customFormat="false" ht="25.5" hidden="false" customHeight="true" outlineLevel="0" collapsed="false">
      <c r="B7" s="20" t="n">
        <v>1</v>
      </c>
      <c r="C7" s="21" t="s">
        <v>127</v>
      </c>
      <c r="D7" s="22"/>
      <c r="E7" s="22"/>
      <c r="F7" s="22"/>
      <c r="G7" s="22"/>
    </row>
    <row r="8" customFormat="false" ht="25.5" hidden="false" customHeight="true" outlineLevel="0" collapsed="false">
      <c r="B8" s="20" t="n">
        <v>2</v>
      </c>
      <c r="C8" s="21" t="s">
        <v>128</v>
      </c>
      <c r="D8" s="22"/>
      <c r="E8" s="22"/>
      <c r="F8" s="22"/>
      <c r="G8" s="22"/>
    </row>
    <row r="9" customFormat="false" ht="15.75" hidden="false" customHeight="true" outlineLevel="0" collapsed="false">
      <c r="B9" s="20" t="n">
        <v>3</v>
      </c>
      <c r="C9" s="21" t="s">
        <v>129</v>
      </c>
      <c r="D9" s="22"/>
      <c r="E9" s="22"/>
      <c r="F9" s="22"/>
      <c r="G9" s="22"/>
    </row>
    <row r="10" customFormat="false" ht="25.5" hidden="false" customHeight="true" outlineLevel="0" collapsed="false">
      <c r="B10" s="20" t="n">
        <v>4</v>
      </c>
      <c r="C10" s="21" t="s">
        <v>130</v>
      </c>
      <c r="D10" s="22"/>
      <c r="E10" s="22"/>
      <c r="F10" s="22"/>
      <c r="G10" s="22"/>
    </row>
    <row r="11" customFormat="false" ht="15.75" hidden="false" customHeight="true" outlineLevel="0" collapsed="false">
      <c r="B11" s="20" t="n">
        <v>5</v>
      </c>
      <c r="C11" s="21" t="s">
        <v>131</v>
      </c>
      <c r="D11" s="22"/>
      <c r="E11" s="22"/>
      <c r="F11" s="22"/>
      <c r="G11" s="22"/>
    </row>
    <row r="12" customFormat="false" ht="25.5" hidden="false" customHeight="true" outlineLevel="0" collapsed="false">
      <c r="B12" s="20" t="n">
        <v>6</v>
      </c>
      <c r="C12" s="21" t="s">
        <v>132</v>
      </c>
      <c r="D12" s="22"/>
      <c r="E12" s="22"/>
      <c r="F12" s="22"/>
      <c r="G12" s="22"/>
    </row>
    <row r="13" customFormat="false" ht="25.5" hidden="false" customHeight="true" outlineLevel="0" collapsed="false">
      <c r="B13" s="20" t="n">
        <v>7</v>
      </c>
      <c r="C13" s="21" t="s">
        <v>133</v>
      </c>
      <c r="D13" s="22"/>
      <c r="E13" s="22"/>
      <c r="F13" s="22"/>
      <c r="G13" s="22"/>
    </row>
    <row r="14" customFormat="false" ht="18" hidden="false" customHeight="true" outlineLevel="0" collapsed="false">
      <c r="B14" s="18" t="s">
        <v>134</v>
      </c>
      <c r="C14" s="19"/>
      <c r="D14" s="19"/>
      <c r="E14" s="19"/>
      <c r="F14" s="19"/>
      <c r="G14" s="19"/>
    </row>
    <row r="15" customFormat="false" ht="15.75" hidden="false" customHeight="true" outlineLevel="0" collapsed="false">
      <c r="B15" s="20" t="n">
        <v>8</v>
      </c>
      <c r="C15" s="21" t="s">
        <v>135</v>
      </c>
      <c r="D15" s="22"/>
      <c r="E15" s="22"/>
      <c r="F15" s="22"/>
      <c r="G15" s="22"/>
    </row>
    <row r="16" customFormat="false" ht="25.5" hidden="false" customHeight="true" outlineLevel="0" collapsed="false">
      <c r="B16" s="20" t="n">
        <v>9</v>
      </c>
      <c r="C16" s="21" t="s">
        <v>136</v>
      </c>
      <c r="D16" s="22"/>
      <c r="E16" s="22"/>
      <c r="F16" s="22"/>
      <c r="G16" s="22"/>
    </row>
    <row r="17" customFormat="false" ht="39" hidden="false" customHeight="true" outlineLevel="0" collapsed="false">
      <c r="B17" s="20" t="n">
        <v>10</v>
      </c>
      <c r="C17" s="21" t="s">
        <v>137</v>
      </c>
      <c r="D17" s="22"/>
      <c r="E17" s="22"/>
      <c r="F17" s="22"/>
      <c r="G17" s="22"/>
    </row>
    <row r="18" customFormat="false" ht="25.5" hidden="false" customHeight="true" outlineLevel="0" collapsed="false">
      <c r="B18" s="20" t="n">
        <v>11</v>
      </c>
      <c r="C18" s="21" t="s">
        <v>138</v>
      </c>
      <c r="D18" s="22"/>
      <c r="E18" s="22"/>
      <c r="F18" s="22"/>
      <c r="G18" s="22"/>
    </row>
    <row r="19" customFormat="false" ht="15.75" hidden="false" customHeight="true" outlineLevel="0" collapsed="false">
      <c r="B19" s="20" t="n">
        <v>12</v>
      </c>
      <c r="C19" s="21" t="s">
        <v>139</v>
      </c>
      <c r="D19" s="22"/>
      <c r="E19" s="22"/>
      <c r="F19" s="22"/>
      <c r="G19" s="22"/>
    </row>
    <row r="20" customFormat="false" ht="25.5" hidden="false" customHeight="true" outlineLevel="0" collapsed="false">
      <c r="B20" s="20" t="n">
        <v>13</v>
      </c>
      <c r="C20" s="21" t="s">
        <v>140</v>
      </c>
      <c r="D20" s="22"/>
      <c r="E20" s="22"/>
      <c r="F20" s="22"/>
      <c r="G20" s="22"/>
    </row>
    <row r="21" customFormat="false" ht="15.75" hidden="false" customHeight="true" outlineLevel="0" collapsed="false">
      <c r="B21" s="20" t="n">
        <v>14</v>
      </c>
      <c r="C21" s="21" t="s">
        <v>141</v>
      </c>
      <c r="D21" s="22"/>
      <c r="E21" s="22"/>
      <c r="F21" s="22"/>
      <c r="G21" s="22"/>
    </row>
    <row r="23" customFormat="false" ht="15" hidden="false" customHeight="false" outlineLevel="0" collapsed="false">
      <c r="B23" s="23" t="s">
        <v>23</v>
      </c>
      <c r="C23" s="6" t="n">
        <v>14</v>
      </c>
    </row>
    <row r="24" customFormat="false" ht="15" hidden="false" customHeight="false" outlineLevel="0" collapsed="false">
      <c r="B24" s="23" t="s">
        <v>11</v>
      </c>
      <c r="C24" s="6" t="n">
        <f aca="false">COUNTIF(D7:D21,"x")</f>
        <v>0</v>
      </c>
    </row>
    <row r="25" customFormat="false" ht="15" hidden="false" customHeight="false" outlineLevel="0" collapsed="false">
      <c r="B25" s="23" t="s">
        <v>25</v>
      </c>
      <c r="C25" s="24" t="n">
        <f aca="false">IFERROR(COUNTIF(D7:D21,"x")/14,0)</f>
        <v>0</v>
      </c>
    </row>
  </sheetData>
  <dataValidations count="1">
    <dataValidation allowBlank="true" errorStyle="stop" operator="between" showDropDown="false" showErrorMessage="false" showInputMessage="false" sqref="D7:D21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6"/>
  </cols>
  <sheetData>
    <row r="2" customFormat="false" ht="17.35" hidden="false" customHeight="false" outlineLevel="0" collapsed="false">
      <c r="B2" s="9" t="s">
        <v>32</v>
      </c>
    </row>
    <row r="3" customFormat="false" ht="15" hidden="false" customHeight="false" outlineLevel="0" collapsed="false">
      <c r="B3" s="16" t="s">
        <v>0</v>
      </c>
    </row>
    <row r="5" customFormat="false" ht="15" hidden="false" customHeight="false" outlineLevel="0" collapsed="false"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</row>
    <row r="6" customFormat="false" ht="18" hidden="false" customHeight="true" outlineLevel="0" collapsed="false">
      <c r="B6" s="18" t="s">
        <v>142</v>
      </c>
      <c r="C6" s="19"/>
      <c r="D6" s="19"/>
      <c r="E6" s="19"/>
      <c r="F6" s="19"/>
      <c r="G6" s="19"/>
    </row>
    <row r="7" customFormat="false" ht="15.75" hidden="false" customHeight="true" outlineLevel="0" collapsed="false">
      <c r="B7" s="20" t="n">
        <v>1</v>
      </c>
      <c r="C7" s="21" t="s">
        <v>143</v>
      </c>
      <c r="D7" s="22"/>
      <c r="E7" s="22"/>
      <c r="F7" s="22"/>
      <c r="G7" s="22"/>
    </row>
    <row r="8" customFormat="false" ht="25.5" hidden="false" customHeight="true" outlineLevel="0" collapsed="false">
      <c r="B8" s="20" t="n">
        <v>2</v>
      </c>
      <c r="C8" s="21" t="s">
        <v>144</v>
      </c>
      <c r="D8" s="22"/>
      <c r="E8" s="22"/>
      <c r="F8" s="22"/>
      <c r="G8" s="22"/>
    </row>
    <row r="9" customFormat="false" ht="25.5" hidden="false" customHeight="true" outlineLevel="0" collapsed="false">
      <c r="B9" s="20" t="n">
        <v>3</v>
      </c>
      <c r="C9" s="21" t="s">
        <v>145</v>
      </c>
      <c r="D9" s="22"/>
      <c r="E9" s="22"/>
      <c r="F9" s="22"/>
      <c r="G9" s="22"/>
    </row>
    <row r="10" customFormat="false" ht="15.75" hidden="false" customHeight="true" outlineLevel="0" collapsed="false">
      <c r="B10" s="20" t="n">
        <v>4</v>
      </c>
      <c r="C10" s="21" t="s">
        <v>146</v>
      </c>
      <c r="D10" s="22"/>
      <c r="E10" s="22"/>
      <c r="F10" s="22"/>
      <c r="G10" s="22"/>
    </row>
    <row r="11" customFormat="false" ht="18" hidden="false" customHeight="true" outlineLevel="0" collapsed="false">
      <c r="B11" s="18" t="s">
        <v>147</v>
      </c>
      <c r="C11" s="19"/>
      <c r="D11" s="19"/>
      <c r="E11" s="19"/>
      <c r="F11" s="19"/>
      <c r="G11" s="19"/>
    </row>
    <row r="12" customFormat="false" ht="15.75" hidden="false" customHeight="true" outlineLevel="0" collapsed="false">
      <c r="B12" s="20" t="n">
        <v>5</v>
      </c>
      <c r="C12" s="21" t="s">
        <v>148</v>
      </c>
      <c r="D12" s="22"/>
      <c r="E12" s="22"/>
      <c r="F12" s="22"/>
      <c r="G12" s="22"/>
    </row>
    <row r="13" customFormat="false" ht="15.75" hidden="false" customHeight="true" outlineLevel="0" collapsed="false">
      <c r="B13" s="20" t="n">
        <v>6</v>
      </c>
      <c r="C13" s="21" t="s">
        <v>149</v>
      </c>
      <c r="D13" s="22"/>
      <c r="E13" s="22"/>
      <c r="F13" s="22"/>
      <c r="G13" s="22"/>
    </row>
    <row r="14" customFormat="false" ht="25.5" hidden="false" customHeight="true" outlineLevel="0" collapsed="false">
      <c r="B14" s="20" t="n">
        <v>7</v>
      </c>
      <c r="C14" s="21" t="s">
        <v>150</v>
      </c>
      <c r="D14" s="22"/>
      <c r="E14" s="22"/>
      <c r="F14" s="22"/>
      <c r="G14" s="22"/>
    </row>
    <row r="15" customFormat="false" ht="25.5" hidden="false" customHeight="true" outlineLevel="0" collapsed="false">
      <c r="B15" s="20" t="n">
        <v>8</v>
      </c>
      <c r="C15" s="21" t="s">
        <v>151</v>
      </c>
      <c r="D15" s="22"/>
      <c r="E15" s="22"/>
      <c r="F15" s="22"/>
      <c r="G15" s="22"/>
    </row>
    <row r="16" customFormat="false" ht="15.75" hidden="false" customHeight="true" outlineLevel="0" collapsed="false">
      <c r="B16" s="20" t="n">
        <v>9</v>
      </c>
      <c r="C16" s="21" t="s">
        <v>152</v>
      </c>
      <c r="D16" s="22"/>
      <c r="E16" s="22"/>
      <c r="F16" s="22"/>
      <c r="G16" s="22"/>
    </row>
    <row r="17" customFormat="false" ht="15.75" hidden="false" customHeight="true" outlineLevel="0" collapsed="false">
      <c r="B17" s="20" t="n">
        <v>10</v>
      </c>
      <c r="C17" s="21" t="s">
        <v>153</v>
      </c>
      <c r="D17" s="22"/>
      <c r="E17" s="22"/>
      <c r="F17" s="22"/>
      <c r="G17" s="22"/>
    </row>
    <row r="18" customFormat="false" ht="15.75" hidden="false" customHeight="true" outlineLevel="0" collapsed="false">
      <c r="B18" s="20" t="n">
        <v>11</v>
      </c>
      <c r="C18" s="21" t="s">
        <v>154</v>
      </c>
      <c r="D18" s="22"/>
      <c r="E18" s="22"/>
      <c r="F18" s="22"/>
      <c r="G18" s="22"/>
    </row>
    <row r="19" customFormat="false" ht="15.75" hidden="false" customHeight="true" outlineLevel="0" collapsed="false">
      <c r="B19" s="20" t="n">
        <v>12</v>
      </c>
      <c r="C19" s="21" t="s">
        <v>155</v>
      </c>
      <c r="D19" s="22"/>
      <c r="E19" s="22"/>
      <c r="F19" s="22"/>
      <c r="G19" s="22"/>
    </row>
    <row r="21" customFormat="false" ht="15" hidden="false" customHeight="false" outlineLevel="0" collapsed="false">
      <c r="B21" s="23" t="s">
        <v>23</v>
      </c>
      <c r="C21" s="6" t="n">
        <v>12</v>
      </c>
    </row>
    <row r="22" customFormat="false" ht="15" hidden="false" customHeight="false" outlineLevel="0" collapsed="false">
      <c r="B22" s="23" t="s">
        <v>11</v>
      </c>
      <c r="C22" s="6" t="n">
        <f aca="false">COUNTIF(D7:D19,"x")</f>
        <v>0</v>
      </c>
    </row>
    <row r="23" customFormat="false" ht="15" hidden="false" customHeight="false" outlineLevel="0" collapsed="false">
      <c r="B23" s="23" t="s">
        <v>25</v>
      </c>
      <c r="C23" s="24" t="n">
        <f aca="false">IFERROR(COUNTIF(D7:D19,"x")/12,0)</f>
        <v>0</v>
      </c>
    </row>
  </sheetData>
  <dataValidations count="1">
    <dataValidation allowBlank="true" errorStyle="stop" operator="between" showDropDown="false" showErrorMessage="false" showInputMessage="false" sqref="D7:D19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"/>
    <col collapsed="false" customWidth="true" hidden="false" outlineLevel="0" max="3" min="3" style="0" width="7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6"/>
  </cols>
  <sheetData>
    <row r="2" customFormat="false" ht="17.35" hidden="false" customHeight="false" outlineLevel="0" collapsed="false">
      <c r="B2" s="9" t="s">
        <v>33</v>
      </c>
    </row>
    <row r="3" customFormat="false" ht="15" hidden="false" customHeight="false" outlineLevel="0" collapsed="false">
      <c r="B3" s="16" t="s">
        <v>0</v>
      </c>
    </row>
    <row r="5" customFormat="false" ht="15" hidden="false" customHeight="false" outlineLevel="0" collapsed="false"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</row>
    <row r="6" customFormat="false" ht="18" hidden="false" customHeight="true" outlineLevel="0" collapsed="false">
      <c r="B6" s="18" t="s">
        <v>156</v>
      </c>
      <c r="C6" s="19"/>
      <c r="D6" s="19"/>
      <c r="E6" s="19"/>
      <c r="F6" s="19"/>
      <c r="G6" s="19"/>
    </row>
    <row r="7" customFormat="false" ht="15.75" hidden="false" customHeight="true" outlineLevel="0" collapsed="false">
      <c r="B7" s="20" t="n">
        <v>1</v>
      </c>
      <c r="C7" s="21" t="s">
        <v>157</v>
      </c>
      <c r="D7" s="22"/>
      <c r="E7" s="22"/>
      <c r="F7" s="22"/>
      <c r="G7" s="22"/>
    </row>
    <row r="8" customFormat="false" ht="15.75" hidden="false" customHeight="true" outlineLevel="0" collapsed="false">
      <c r="B8" s="20" t="n">
        <v>2</v>
      </c>
      <c r="C8" s="21" t="s">
        <v>158</v>
      </c>
      <c r="D8" s="22"/>
      <c r="E8" s="22"/>
      <c r="F8" s="22"/>
      <c r="G8" s="22"/>
    </row>
    <row r="9" customFormat="false" ht="15.75" hidden="false" customHeight="true" outlineLevel="0" collapsed="false">
      <c r="B9" s="20" t="n">
        <v>3</v>
      </c>
      <c r="C9" s="21" t="s">
        <v>159</v>
      </c>
      <c r="D9" s="22"/>
      <c r="E9" s="22"/>
      <c r="F9" s="22"/>
      <c r="G9" s="22"/>
    </row>
    <row r="10" customFormat="false" ht="15.75" hidden="false" customHeight="true" outlineLevel="0" collapsed="false">
      <c r="B10" s="20" t="n">
        <v>4</v>
      </c>
      <c r="C10" s="21" t="s">
        <v>160</v>
      </c>
      <c r="D10" s="22"/>
      <c r="E10" s="22"/>
      <c r="F10" s="22"/>
      <c r="G10" s="22"/>
    </row>
    <row r="11" customFormat="false" ht="15.75" hidden="false" customHeight="true" outlineLevel="0" collapsed="false">
      <c r="B11" s="20" t="n">
        <v>5</v>
      </c>
      <c r="C11" s="21" t="s">
        <v>161</v>
      </c>
      <c r="D11" s="22"/>
      <c r="E11" s="22"/>
      <c r="F11" s="22"/>
      <c r="G11" s="22"/>
    </row>
    <row r="12" customFormat="false" ht="15.75" hidden="false" customHeight="true" outlineLevel="0" collapsed="false">
      <c r="B12" s="20" t="n">
        <v>6</v>
      </c>
      <c r="C12" s="21" t="s">
        <v>162</v>
      </c>
      <c r="D12" s="22"/>
      <c r="E12" s="22"/>
      <c r="F12" s="22"/>
      <c r="G12" s="22"/>
    </row>
    <row r="13" customFormat="false" ht="15.75" hidden="false" customHeight="true" outlineLevel="0" collapsed="false">
      <c r="B13" s="20" t="n">
        <v>7</v>
      </c>
      <c r="C13" s="21" t="s">
        <v>163</v>
      </c>
      <c r="D13" s="22"/>
      <c r="E13" s="22"/>
      <c r="F13" s="22"/>
      <c r="G13" s="22"/>
    </row>
    <row r="14" customFormat="false" ht="15.75" hidden="false" customHeight="true" outlineLevel="0" collapsed="false">
      <c r="B14" s="20" t="n">
        <v>8</v>
      </c>
      <c r="C14" s="21" t="s">
        <v>164</v>
      </c>
      <c r="D14" s="22"/>
      <c r="E14" s="22"/>
      <c r="F14" s="22"/>
      <c r="G14" s="22"/>
    </row>
    <row r="15" customFormat="false" ht="25.5" hidden="false" customHeight="true" outlineLevel="0" collapsed="false">
      <c r="B15" s="20" t="n">
        <v>9</v>
      </c>
      <c r="C15" s="21" t="s">
        <v>165</v>
      </c>
      <c r="D15" s="22"/>
      <c r="E15" s="22"/>
      <c r="F15" s="22"/>
      <c r="G15" s="22"/>
    </row>
    <row r="17" customFormat="false" ht="15" hidden="false" customHeight="false" outlineLevel="0" collapsed="false">
      <c r="B17" s="23" t="s">
        <v>23</v>
      </c>
      <c r="C17" s="6" t="n">
        <v>9</v>
      </c>
    </row>
    <row r="18" customFormat="false" ht="15" hidden="false" customHeight="false" outlineLevel="0" collapsed="false">
      <c r="B18" s="23" t="s">
        <v>11</v>
      </c>
      <c r="C18" s="6" t="n">
        <f aca="false">COUNTIF(D7:D15,"x")</f>
        <v>0</v>
      </c>
    </row>
    <row r="19" customFormat="false" ht="15" hidden="false" customHeight="false" outlineLevel="0" collapsed="false">
      <c r="B19" s="23" t="s">
        <v>25</v>
      </c>
      <c r="C19" s="24" t="n">
        <f aca="false">IFERROR(COUNTIF(D7:D15,"x")/9,0)</f>
        <v>0</v>
      </c>
    </row>
  </sheetData>
  <dataValidations count="1">
    <dataValidation allowBlank="true" errorStyle="stop" operator="between" showDropDown="false" showErrorMessage="false" showInputMessage="false" sqref="D7:D15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2026-09-17T13:04:37Z</dcterms:created>
  <dc:creator>openpyxl</dc:creator>
  <dc:description/>
  <dc:language>en-US</dc:language>
  <cp:lastModifiedBy/>
  <dcterms:modified xsi:type="dcterms:W3CDTF">2026-09-17T13:04:37Z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